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özzététel_2023\2023_as_tablak\"/>
    </mc:Choice>
  </mc:AlternateContent>
  <bookViews>
    <workbookView xWindow="0" yWindow="0" windowWidth="23040" windowHeight="877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E10" i="1"/>
  <c r="E6" i="1"/>
  <c r="E11" i="1" l="1"/>
  <c r="K3" i="1"/>
  <c r="D10" i="1"/>
  <c r="D6" i="1"/>
  <c r="D11" i="1" l="1"/>
  <c r="J3" i="1"/>
  <c r="I3" i="1"/>
  <c r="C10" i="1"/>
  <c r="B10" i="1"/>
  <c r="C6" i="1"/>
  <c r="C11" i="1" s="1"/>
  <c r="B6" i="1"/>
  <c r="B11" i="1" l="1"/>
</calcChain>
</file>

<file path=xl/sharedStrings.xml><?xml version="1.0" encoding="utf-8"?>
<sst xmlns="http://schemas.openxmlformats.org/spreadsheetml/2006/main" count="22" uniqueCount="17">
  <si>
    <t>2020. év</t>
  </si>
  <si>
    <t>2021. év</t>
  </si>
  <si>
    <t>Működési célú támogatások áh-n belülről</t>
  </si>
  <si>
    <t>Közhatalmi bevételek</t>
  </si>
  <si>
    <t>Működési bevételek</t>
  </si>
  <si>
    <t>Működési célú átvett pénzeszközök</t>
  </si>
  <si>
    <t>Működési bevételek összesen</t>
  </si>
  <si>
    <t>Felhalmozási célú támogatások áh-n belülről</t>
  </si>
  <si>
    <t>Felhalmozási bevételek</t>
  </si>
  <si>
    <t>Felhalmozási célú átvett pénzeszközök</t>
  </si>
  <si>
    <t>Felhalmozási bevételek összesen</t>
  </si>
  <si>
    <t>KÖLTSÉGVETÉSI BEVÉTELEK ÖSSZESEN</t>
  </si>
  <si>
    <t>egyéb közhatalmi bev. (bírság, igazg. szolg. díj, stb.)</t>
  </si>
  <si>
    <t>adók (helyi, kp-i átengedett)(iparűzési adó)</t>
  </si>
  <si>
    <t>2022. év</t>
  </si>
  <si>
    <t xml:space="preserve">   részletezve</t>
  </si>
  <si>
    <t>2023.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</si>
</sst>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/>
    <xf numFmtId="3" fontId="1" fillId="0" borderId="1" xfId="0" applyNumberFormat="1" applyFont="1" applyBorder="1"/>
    <xf numFmtId="0" fontId="1" fillId="0" borderId="1" xfId="0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3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3" fontId="2" fillId="0" borderId="1" xfId="0" applyNumberFormat="1" applyFont="1" applyFill="1" applyBorder="1" applyAlignment="1" applyProtection="1">
      <alignment vertical="top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/>
    </xf>
    <xf numFmtId="3" fontId="1" fillId="2" borderId="1" xfId="0" applyNumberFormat="1" applyFont="1" applyFill="1" applyBorder="1"/>
    <xf numFmtId="0" fontId="2" fillId="2" borderId="1" xfId="0" applyFont="1" applyFill="1" applyBorder="1" applyAlignment="1" applyProtection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2020. év</a:t>
            </a:r>
          </a:p>
        </c:rich>
      </c:tx>
      <c:layout>
        <c:manualLayout>
          <c:xMode val="edge"/>
          <c:yMode val="edge"/>
          <c:x val="3.2035434693036671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56219906889698E-2"/>
          <c:y val="0.17852461624115168"/>
          <c:w val="0.83908756018622055"/>
          <c:h val="0.72406187862880778"/>
        </c:manualLayout>
      </c:layout>
      <c:pie3DChart>
        <c:varyColors val="1"/>
        <c:ser>
          <c:idx val="0"/>
          <c:order val="0"/>
          <c:tx>
            <c:strRef>
              <c:f>Munka1!$B$1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B46-48BF-A8AF-06E3C673C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B46-48BF-A8AF-06E3C673CA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6-48BF-A8AF-06E3C673CA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6-48BF-A8AF-06E3C673CA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6-48BF-A8AF-06E3C673CA01}"/>
              </c:ext>
            </c:extLst>
          </c:dPt>
          <c:dLbls>
            <c:dLbl>
              <c:idx val="0"/>
              <c:layout>
                <c:manualLayout>
                  <c:x val="0.11124845488257108"/>
                  <c:y val="8.538251366120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B46-48BF-A8AF-06E3C673CA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215080346106304"/>
                  <c:y val="1.707650273224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46-48BF-A8AF-06E3C673CA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203131437989246E-2"/>
                  <c:y val="-2.732240437158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46-48BF-A8AF-06E3C673CA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039142974866082"/>
                  <c:y val="-8.196721311475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46-48BF-A8AF-06E3C673CA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3691800576843841"/>
                  <c:y val="6.8306010928961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46-48BF-A8AF-06E3C673CA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(Munka1!$B$2:$B$5,Munka1!$B$7:$B$9)</c:f>
              <c:numCache>
                <c:formatCode>#,##0</c:formatCode>
                <c:ptCount val="7"/>
                <c:pt idx="0">
                  <c:v>7384765000</c:v>
                </c:pt>
                <c:pt idx="1">
                  <c:v>14559920000</c:v>
                </c:pt>
                <c:pt idx="2">
                  <c:v>6892862000</c:v>
                </c:pt>
                <c:pt idx="3">
                  <c:v>117000000</c:v>
                </c:pt>
                <c:pt idx="4">
                  <c:v>819994000</c:v>
                </c:pt>
                <c:pt idx="5">
                  <c:v>1138796000</c:v>
                </c:pt>
                <c:pt idx="6">
                  <c:v>9000000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6-48BF-A8AF-06E3C673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2021. év</a:t>
            </a:r>
          </a:p>
        </c:rich>
      </c:tx>
      <c:layout>
        <c:manualLayout>
          <c:xMode val="edge"/>
          <c:yMode val="edge"/>
          <c:x val="1.4648816453240223E-2"/>
          <c:y val="3.3200531208499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027894495250878E-2"/>
          <c:y val="0.18499309847225273"/>
          <c:w val="0.96944441898196954"/>
          <c:h val="0.7161414708619589"/>
        </c:manualLayout>
      </c:layout>
      <c:pie3DChart>
        <c:varyColors val="1"/>
        <c:ser>
          <c:idx val="0"/>
          <c:order val="0"/>
          <c:tx>
            <c:strRef>
              <c:f>Munka1!$C$1</c:f>
              <c:strCache>
                <c:ptCount val="1"/>
                <c:pt idx="0">
                  <c:v>2021.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9B9-4A8F-8831-0127083EB6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9B9-4A8F-8831-0127083EB6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B9-4A8F-8831-0127083EB6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B9-4A8F-8831-0127083EB6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9B9-4A8F-8831-0127083EB6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B9-4A8F-8831-0127083EB622}"/>
              </c:ext>
            </c:extLst>
          </c:dPt>
          <c:dLbls>
            <c:dLbl>
              <c:idx val="0"/>
              <c:layout>
                <c:manualLayout>
                  <c:x val="-1.1025358324145534E-2"/>
                  <c:y val="-0.15936254980079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5370585952658132E-2"/>
                  <c:y val="0.1693227091633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521924718665114"/>
                  <c:y val="9.2961487383798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207217694994179E-2"/>
                  <c:y val="-3.6520584329349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968180054326739E-2"/>
                  <c:y val="-6.6401062416998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6298020954598369"/>
                  <c:y val="-2.6560424966799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B9-4A8F-8831-0127083EB6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(Munka1!$C$2:$C$5,Munka1!$C$7:$C$9)</c:f>
              <c:numCache>
                <c:formatCode>#,##0</c:formatCode>
                <c:ptCount val="7"/>
                <c:pt idx="0">
                  <c:v>15465205000</c:v>
                </c:pt>
                <c:pt idx="1">
                  <c:v>11318219000</c:v>
                </c:pt>
                <c:pt idx="2">
                  <c:v>5261733000</c:v>
                </c:pt>
                <c:pt idx="3">
                  <c:v>118532000</c:v>
                </c:pt>
                <c:pt idx="4">
                  <c:v>313931000</c:v>
                </c:pt>
                <c:pt idx="5">
                  <c:v>1838999000</c:v>
                </c:pt>
                <c:pt idx="6">
                  <c:v>542370000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B9-4A8F-8831-0127083E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Közhatalmi</a:t>
            </a:r>
            <a:r>
              <a:rPr lang="hu-HU" baseline="0"/>
              <a:t> bevételekből az </a:t>
            </a:r>
            <a:r>
              <a:rPr lang="hu-HU"/>
              <a:t>adók (helyi, kp-i átengedett, iparűzési adó)</a:t>
            </a:r>
          </a:p>
        </c:rich>
      </c:tx>
      <c:layout>
        <c:manualLayout>
          <c:xMode val="edge"/>
          <c:yMode val="edge"/>
          <c:x val="0.17599961713039228"/>
          <c:y val="2.672010688042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Munka1!$H$4</c:f>
              <c:strCache>
                <c:ptCount val="1"/>
                <c:pt idx="0">
                  <c:v>adók (helyi, kp-i átengedett)(iparűzési adó)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Munka1!$I$2:$L$2</c:f>
              <c:strCache>
                <c:ptCount val="4"/>
                <c:pt idx="0">
                  <c:v>2020. év</c:v>
                </c:pt>
                <c:pt idx="1">
                  <c:v>2021. év</c:v>
                </c:pt>
                <c:pt idx="2">
                  <c:v>2022. év</c:v>
                </c:pt>
                <c:pt idx="3">
                  <c:v>2023. év</c:v>
                </c:pt>
              </c:strCache>
            </c:strRef>
          </c:cat>
          <c:val>
            <c:numRef>
              <c:f>Munka1!$I$4:$L$4</c:f>
              <c:numCache>
                <c:formatCode>#,##0</c:formatCode>
                <c:ptCount val="4"/>
                <c:pt idx="0">
                  <c:v>14312470000</c:v>
                </c:pt>
                <c:pt idx="1">
                  <c:v>11084019000</c:v>
                </c:pt>
                <c:pt idx="2">
                  <c:v>12840884000</c:v>
                </c:pt>
                <c:pt idx="3">
                  <c:v>19214488000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B5-4D50-906E-FDA38CAB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912896"/>
        <c:axId val="148428944"/>
        <c:axId val="0"/>
      </c:bar3DChart>
      <c:catAx>
        <c:axId val="235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8428944"/>
        <c:crosses val="autoZero"/>
        <c:auto val="1"/>
        <c:lblAlgn val="ctr"/>
        <c:lblOffset val="100"/>
        <c:noMultiLvlLbl val="0"/>
      </c:catAx>
      <c:valAx>
        <c:axId val="1484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5912896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="1"/>
              <a:t>2022. év</a:t>
            </a:r>
          </a:p>
          <a:p>
            <a:pPr>
              <a:defRPr/>
            </a:pPr>
            <a:endParaRPr lang="hu-HU"/>
          </a:p>
        </c:rich>
      </c:tx>
      <c:layout>
        <c:manualLayout>
          <c:xMode val="edge"/>
          <c:yMode val="edge"/>
          <c:x val="3.5361183300363315E-2"/>
          <c:y val="4.1623309053069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99415590292592E-2"/>
          <c:y val="0.24453694068678461"/>
          <c:w val="0.83887539919579013"/>
          <c:h val="0.667637877211238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7.2249589490968685E-2"/>
                  <c:y val="6.5903572667360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829228243021348E-2"/>
                  <c:y val="8.324661810613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65845648604272"/>
                  <c:y val="3.8154699965313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482758620689655E-2"/>
                  <c:y val="-0.10752688172043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607553366174053E-2"/>
                  <c:y val="-0.13527575442247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6420361247947454"/>
                  <c:y val="-5.8966354491848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(Munka1!$D$2:$D$5,Munka1!$D$7:$D$9)</c:f>
              <c:numCache>
                <c:formatCode>#,##0</c:formatCode>
                <c:ptCount val="7"/>
                <c:pt idx="0">
                  <c:v>10535311000</c:v>
                </c:pt>
                <c:pt idx="1">
                  <c:v>13141185000</c:v>
                </c:pt>
                <c:pt idx="2">
                  <c:v>5143814000</c:v>
                </c:pt>
                <c:pt idx="3">
                  <c:v>547063000</c:v>
                </c:pt>
                <c:pt idx="4">
                  <c:v>188205000</c:v>
                </c:pt>
                <c:pt idx="5">
                  <c:v>2264681000</c:v>
                </c:pt>
                <c:pt idx="6">
                  <c:v>153000000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</a:t>
            </a:r>
            <a:r>
              <a:rPr lang="hu-HU" b="1"/>
              <a:t>3</a:t>
            </a:r>
            <a:r>
              <a:rPr lang="en-US" b="1"/>
              <a:t>. év</a:t>
            </a:r>
          </a:p>
        </c:rich>
      </c:tx>
      <c:layout>
        <c:manualLayout>
          <c:xMode val="edge"/>
          <c:yMode val="edge"/>
          <c:x val="3.2035434693036671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56219906889698E-2"/>
          <c:y val="0.17852461624115168"/>
          <c:w val="0.83908756018622055"/>
          <c:h val="0.72406187862880778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7.7881619937694699E-2"/>
                  <c:y val="0.114464099895941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439252336448593E-2"/>
                  <c:y val="-1.387443635102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015576323987536E-2"/>
                  <c:y val="0.2115851543531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822429906542056"/>
                  <c:y val="0.152618799861255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208722741433016E-2"/>
                  <c:y val="-2.428026361429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838006230529595"/>
                  <c:y val="-6.2434963579604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55689650943164"/>
                      <c:h val="8.745701792478853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9158878504672897"/>
                  <c:y val="-2.0811654526534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(Munka1!$E$2:$E$5,Munka1!$E$7:$E$9)</c:f>
              <c:numCache>
                <c:formatCode>#,##0</c:formatCode>
                <c:ptCount val="7"/>
                <c:pt idx="0">
                  <c:v>12588888000</c:v>
                </c:pt>
                <c:pt idx="1">
                  <c:v>19426148000</c:v>
                </c:pt>
                <c:pt idx="2">
                  <c:v>6652037000</c:v>
                </c:pt>
                <c:pt idx="3">
                  <c:v>505982000</c:v>
                </c:pt>
                <c:pt idx="4">
                  <c:v>0</c:v>
                </c:pt>
                <c:pt idx="5">
                  <c:v>3239100000</c:v>
                </c:pt>
                <c:pt idx="6">
                  <c:v>650661000</c:v>
                </c:pt>
              </c:numCache>
            </c:numRef>
          </c:val>
        </c:ser>
        <c:ser>
          <c:idx val="0"/>
          <c:order val="1"/>
          <c:tx>
            <c:strRef>
              <c:f>Munka1!$B$1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B46-48BF-A8AF-06E3C673C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B46-48BF-A8AF-06E3C673CA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6-48BF-A8AF-06E3C673CA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6-48BF-A8AF-06E3C673CA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6-48BF-A8AF-06E3C673CA01}"/>
              </c:ext>
            </c:extLst>
          </c:dPt>
          <c:dLbls>
            <c:dLbl>
              <c:idx val="0"/>
              <c:layout>
                <c:manualLayout>
                  <c:x val="0.11124845488257108"/>
                  <c:y val="8.538251366120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B46-48BF-A8AF-06E3C673CA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215080346106304"/>
                  <c:y val="1.707650273224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46-48BF-A8AF-06E3C673CA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203131437989246E-2"/>
                  <c:y val="-2.732240437158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46-48BF-A8AF-06E3C673CA0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039142974866082"/>
                  <c:y val="-8.196721311475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46-48BF-A8AF-06E3C673CA0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3691800576843841"/>
                  <c:y val="6.8306010928961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46-48BF-A8AF-06E3C673CA01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(Munka1!$A$2:$A$5,Munka1!$A$7:$A$9)</c:f>
              <c:strCache>
                <c:ptCount val="7"/>
                <c:pt idx="0">
                  <c:v>Működési célú támogatások áh-n belülről</c:v>
                </c:pt>
                <c:pt idx="1">
                  <c:v>Közhatalmi bevételek</c:v>
                </c:pt>
                <c:pt idx="2">
                  <c:v>Működési bevételek</c:v>
                </c:pt>
                <c:pt idx="3">
                  <c:v>Működési célú átvett pénzeszközök</c:v>
                </c:pt>
                <c:pt idx="4">
                  <c:v>Felhalmozási célú támogatások áh-n belülről</c:v>
                </c:pt>
                <c:pt idx="5">
                  <c:v>Felhalmozási bevételek</c:v>
                </c:pt>
                <c:pt idx="6">
                  <c:v>Felhalmozási célú átvett pénzeszközök</c:v>
                </c:pt>
              </c:strCache>
            </c:strRef>
          </c:cat>
          <c:val>
            <c:numRef>
              <c:f>(Munka1!$B$2:$B$5,Munka1!$B$7:$B$9)</c:f>
              <c:numCache>
                <c:formatCode>#,##0</c:formatCode>
                <c:ptCount val="7"/>
                <c:pt idx="0">
                  <c:v>7384765000</c:v>
                </c:pt>
                <c:pt idx="1">
                  <c:v>14559920000</c:v>
                </c:pt>
                <c:pt idx="2">
                  <c:v>6892862000</c:v>
                </c:pt>
                <c:pt idx="3">
                  <c:v>117000000</c:v>
                </c:pt>
                <c:pt idx="4">
                  <c:v>819994000</c:v>
                </c:pt>
                <c:pt idx="5">
                  <c:v>1138796000</c:v>
                </c:pt>
                <c:pt idx="6">
                  <c:v>9000000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6-48BF-A8AF-06E3C673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6</xdr:col>
      <xdr:colOff>967740</xdr:colOff>
      <xdr:row>33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D70A8965-3F9A-43B8-BB92-52D3669CE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</xdr:colOff>
      <xdr:row>12</xdr:row>
      <xdr:rowOff>7620</xdr:rowOff>
    </xdr:from>
    <xdr:to>
      <xdr:col>16</xdr:col>
      <xdr:colOff>0</xdr:colOff>
      <xdr:row>34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59A332B7-9686-467B-A9AB-D82980B32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845820</xdr:colOff>
      <xdr:row>57</xdr:row>
      <xdr:rowOff>152400</xdr:rowOff>
    </xdr:from>
    <xdr:to>
      <xdr:col>8</xdr:col>
      <xdr:colOff>693420</xdr:colOff>
      <xdr:row>80</xdr:row>
      <xdr:rowOff>99060</xdr:rowOff>
    </xdr:to>
    <xdr:graphicFrame macro="">
      <xdr:nvGraphicFramePr>
        <xdr:cNvPr id="8" name="Diagram 7">
          <a:extLst>
            <a:ext uri="{FF2B5EF4-FFF2-40B4-BE49-F238E27FC236}">
              <a16:creationId xmlns="" xmlns:a16="http://schemas.microsoft.com/office/drawing/2014/main" id="{8C61266B-E06F-48AE-AE6F-DBA27421A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6</xdr:col>
      <xdr:colOff>922020</xdr:colOff>
      <xdr:row>57</xdr:row>
      <xdr:rowOff>106680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</xdr:colOff>
      <xdr:row>35</xdr:row>
      <xdr:rowOff>160020</xdr:rowOff>
    </xdr:from>
    <xdr:to>
      <xdr:col>15</xdr:col>
      <xdr:colOff>266700</xdr:colOff>
      <xdr:row>57</xdr:row>
      <xdr:rowOff>133350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9" sqref="K9"/>
    </sheetView>
  </sheetViews>
  <sheetFormatPr defaultRowHeight="13.2" x14ac:dyDescent="0.25"/>
  <cols>
    <col min="1" max="1" width="36" bestFit="1" customWidth="1"/>
    <col min="2" max="2" width="15.5546875" customWidth="1"/>
    <col min="3" max="3" width="15" bestFit="1" customWidth="1"/>
    <col min="4" max="4" width="15" customWidth="1"/>
    <col min="5" max="5" width="15" bestFit="1" customWidth="1"/>
    <col min="6" max="6" width="14.5546875" customWidth="1"/>
    <col min="7" max="7" width="17" customWidth="1"/>
    <col min="8" max="8" width="34.6640625" bestFit="1" customWidth="1"/>
    <col min="9" max="12" width="13.44140625" bestFit="1" customWidth="1"/>
    <col min="257" max="257" width="36" bestFit="1" customWidth="1"/>
    <col min="258" max="260" width="11" bestFit="1" customWidth="1"/>
    <col min="513" max="513" width="36" bestFit="1" customWidth="1"/>
    <col min="514" max="516" width="11" bestFit="1" customWidth="1"/>
    <col min="769" max="769" width="36" bestFit="1" customWidth="1"/>
    <col min="770" max="772" width="11" bestFit="1" customWidth="1"/>
    <col min="1025" max="1025" width="36" bestFit="1" customWidth="1"/>
    <col min="1026" max="1028" width="11" bestFit="1" customWidth="1"/>
    <col min="1281" max="1281" width="36" bestFit="1" customWidth="1"/>
    <col min="1282" max="1284" width="11" bestFit="1" customWidth="1"/>
    <col min="1537" max="1537" width="36" bestFit="1" customWidth="1"/>
    <col min="1538" max="1540" width="11" bestFit="1" customWidth="1"/>
    <col min="1793" max="1793" width="36" bestFit="1" customWidth="1"/>
    <col min="1794" max="1796" width="11" bestFit="1" customWidth="1"/>
    <col min="2049" max="2049" width="36" bestFit="1" customWidth="1"/>
    <col min="2050" max="2052" width="11" bestFit="1" customWidth="1"/>
    <col min="2305" max="2305" width="36" bestFit="1" customWidth="1"/>
    <col min="2306" max="2308" width="11" bestFit="1" customWidth="1"/>
    <col min="2561" max="2561" width="36" bestFit="1" customWidth="1"/>
    <col min="2562" max="2564" width="11" bestFit="1" customWidth="1"/>
    <col min="2817" max="2817" width="36" bestFit="1" customWidth="1"/>
    <col min="2818" max="2820" width="11" bestFit="1" customWidth="1"/>
    <col min="3073" max="3073" width="36" bestFit="1" customWidth="1"/>
    <col min="3074" max="3076" width="11" bestFit="1" customWidth="1"/>
    <col min="3329" max="3329" width="36" bestFit="1" customWidth="1"/>
    <col min="3330" max="3332" width="11" bestFit="1" customWidth="1"/>
    <col min="3585" max="3585" width="36" bestFit="1" customWidth="1"/>
    <col min="3586" max="3588" width="11" bestFit="1" customWidth="1"/>
    <col min="3841" max="3841" width="36" bestFit="1" customWidth="1"/>
    <col min="3842" max="3844" width="11" bestFit="1" customWidth="1"/>
    <col min="4097" max="4097" width="36" bestFit="1" customWidth="1"/>
    <col min="4098" max="4100" width="11" bestFit="1" customWidth="1"/>
    <col min="4353" max="4353" width="36" bestFit="1" customWidth="1"/>
    <col min="4354" max="4356" width="11" bestFit="1" customWidth="1"/>
    <col min="4609" max="4609" width="36" bestFit="1" customWidth="1"/>
    <col min="4610" max="4612" width="11" bestFit="1" customWidth="1"/>
    <col min="4865" max="4865" width="36" bestFit="1" customWidth="1"/>
    <col min="4866" max="4868" width="11" bestFit="1" customWidth="1"/>
    <col min="5121" max="5121" width="36" bestFit="1" customWidth="1"/>
    <col min="5122" max="5124" width="11" bestFit="1" customWidth="1"/>
    <col min="5377" max="5377" width="36" bestFit="1" customWidth="1"/>
    <col min="5378" max="5380" width="11" bestFit="1" customWidth="1"/>
    <col min="5633" max="5633" width="36" bestFit="1" customWidth="1"/>
    <col min="5634" max="5636" width="11" bestFit="1" customWidth="1"/>
    <col min="5889" max="5889" width="36" bestFit="1" customWidth="1"/>
    <col min="5890" max="5892" width="11" bestFit="1" customWidth="1"/>
    <col min="6145" max="6145" width="36" bestFit="1" customWidth="1"/>
    <col min="6146" max="6148" width="11" bestFit="1" customWidth="1"/>
    <col min="6401" max="6401" width="36" bestFit="1" customWidth="1"/>
    <col min="6402" max="6404" width="11" bestFit="1" customWidth="1"/>
    <col min="6657" max="6657" width="36" bestFit="1" customWidth="1"/>
    <col min="6658" max="6660" width="11" bestFit="1" customWidth="1"/>
    <col min="6913" max="6913" width="36" bestFit="1" customWidth="1"/>
    <col min="6914" max="6916" width="11" bestFit="1" customWidth="1"/>
    <col min="7169" max="7169" width="36" bestFit="1" customWidth="1"/>
    <col min="7170" max="7172" width="11" bestFit="1" customWidth="1"/>
    <col min="7425" max="7425" width="36" bestFit="1" customWidth="1"/>
    <col min="7426" max="7428" width="11" bestFit="1" customWidth="1"/>
    <col min="7681" max="7681" width="36" bestFit="1" customWidth="1"/>
    <col min="7682" max="7684" width="11" bestFit="1" customWidth="1"/>
    <col min="7937" max="7937" width="36" bestFit="1" customWidth="1"/>
    <col min="7938" max="7940" width="11" bestFit="1" customWidth="1"/>
    <col min="8193" max="8193" width="36" bestFit="1" customWidth="1"/>
    <col min="8194" max="8196" width="11" bestFit="1" customWidth="1"/>
    <col min="8449" max="8449" width="36" bestFit="1" customWidth="1"/>
    <col min="8450" max="8452" width="11" bestFit="1" customWidth="1"/>
    <col min="8705" max="8705" width="36" bestFit="1" customWidth="1"/>
    <col min="8706" max="8708" width="11" bestFit="1" customWidth="1"/>
    <col min="8961" max="8961" width="36" bestFit="1" customWidth="1"/>
    <col min="8962" max="8964" width="11" bestFit="1" customWidth="1"/>
    <col min="9217" max="9217" width="36" bestFit="1" customWidth="1"/>
    <col min="9218" max="9220" width="11" bestFit="1" customWidth="1"/>
    <col min="9473" max="9473" width="36" bestFit="1" customWidth="1"/>
    <col min="9474" max="9476" width="11" bestFit="1" customWidth="1"/>
    <col min="9729" max="9729" width="36" bestFit="1" customWidth="1"/>
    <col min="9730" max="9732" width="11" bestFit="1" customWidth="1"/>
    <col min="9985" max="9985" width="36" bestFit="1" customWidth="1"/>
    <col min="9986" max="9988" width="11" bestFit="1" customWidth="1"/>
    <col min="10241" max="10241" width="36" bestFit="1" customWidth="1"/>
    <col min="10242" max="10244" width="11" bestFit="1" customWidth="1"/>
    <col min="10497" max="10497" width="36" bestFit="1" customWidth="1"/>
    <col min="10498" max="10500" width="11" bestFit="1" customWidth="1"/>
    <col min="10753" max="10753" width="36" bestFit="1" customWidth="1"/>
    <col min="10754" max="10756" width="11" bestFit="1" customWidth="1"/>
    <col min="11009" max="11009" width="36" bestFit="1" customWidth="1"/>
    <col min="11010" max="11012" width="11" bestFit="1" customWidth="1"/>
    <col min="11265" max="11265" width="36" bestFit="1" customWidth="1"/>
    <col min="11266" max="11268" width="11" bestFit="1" customWidth="1"/>
    <col min="11521" max="11521" width="36" bestFit="1" customWidth="1"/>
    <col min="11522" max="11524" width="11" bestFit="1" customWidth="1"/>
    <col min="11777" max="11777" width="36" bestFit="1" customWidth="1"/>
    <col min="11778" max="11780" width="11" bestFit="1" customWidth="1"/>
    <col min="12033" max="12033" width="36" bestFit="1" customWidth="1"/>
    <col min="12034" max="12036" width="11" bestFit="1" customWidth="1"/>
    <col min="12289" max="12289" width="36" bestFit="1" customWidth="1"/>
    <col min="12290" max="12292" width="11" bestFit="1" customWidth="1"/>
    <col min="12545" max="12545" width="36" bestFit="1" customWidth="1"/>
    <col min="12546" max="12548" width="11" bestFit="1" customWidth="1"/>
    <col min="12801" max="12801" width="36" bestFit="1" customWidth="1"/>
    <col min="12802" max="12804" width="11" bestFit="1" customWidth="1"/>
    <col min="13057" max="13057" width="36" bestFit="1" customWidth="1"/>
    <col min="13058" max="13060" width="11" bestFit="1" customWidth="1"/>
    <col min="13313" max="13313" width="36" bestFit="1" customWidth="1"/>
    <col min="13314" max="13316" width="11" bestFit="1" customWidth="1"/>
    <col min="13569" max="13569" width="36" bestFit="1" customWidth="1"/>
    <col min="13570" max="13572" width="11" bestFit="1" customWidth="1"/>
    <col min="13825" max="13825" width="36" bestFit="1" customWidth="1"/>
    <col min="13826" max="13828" width="11" bestFit="1" customWidth="1"/>
    <col min="14081" max="14081" width="36" bestFit="1" customWidth="1"/>
    <col min="14082" max="14084" width="11" bestFit="1" customWidth="1"/>
    <col min="14337" max="14337" width="36" bestFit="1" customWidth="1"/>
    <col min="14338" max="14340" width="11" bestFit="1" customWidth="1"/>
    <col min="14593" max="14593" width="36" bestFit="1" customWidth="1"/>
    <col min="14594" max="14596" width="11" bestFit="1" customWidth="1"/>
    <col min="14849" max="14849" width="36" bestFit="1" customWidth="1"/>
    <col min="14850" max="14852" width="11" bestFit="1" customWidth="1"/>
    <col min="15105" max="15105" width="36" bestFit="1" customWidth="1"/>
    <col min="15106" max="15108" width="11" bestFit="1" customWidth="1"/>
    <col min="15361" max="15361" width="36" bestFit="1" customWidth="1"/>
    <col min="15362" max="15364" width="11" bestFit="1" customWidth="1"/>
    <col min="15617" max="15617" width="36" bestFit="1" customWidth="1"/>
    <col min="15618" max="15620" width="11" bestFit="1" customWidth="1"/>
    <col min="15873" max="15873" width="36" bestFit="1" customWidth="1"/>
    <col min="15874" max="15876" width="11" bestFit="1" customWidth="1"/>
    <col min="16129" max="16129" width="36" bestFit="1" customWidth="1"/>
    <col min="16130" max="16132" width="11" bestFit="1" customWidth="1"/>
  </cols>
  <sheetData>
    <row r="1" spans="1:12" ht="13.8" x14ac:dyDescent="0.3">
      <c r="A1" s="1"/>
      <c r="B1" s="18" t="s">
        <v>0</v>
      </c>
      <c r="C1" s="18" t="s">
        <v>1</v>
      </c>
      <c r="D1" s="18" t="s">
        <v>14</v>
      </c>
      <c r="E1" s="18" t="s">
        <v>16</v>
      </c>
    </row>
    <row r="2" spans="1:12" ht="13.8" x14ac:dyDescent="0.3">
      <c r="A2" s="2" t="s">
        <v>2</v>
      </c>
      <c r="B2" s="3">
        <v>7384765000</v>
      </c>
      <c r="C2" s="3">
        <v>15465205000</v>
      </c>
      <c r="D2" s="3">
        <v>10535311000</v>
      </c>
      <c r="E2" s="3">
        <v>12588888000</v>
      </c>
      <c r="I2" s="18" t="s">
        <v>0</v>
      </c>
      <c r="J2" s="18" t="s">
        <v>1</v>
      </c>
      <c r="K2" s="18" t="s">
        <v>14</v>
      </c>
      <c r="L2" s="18" t="s">
        <v>16</v>
      </c>
    </row>
    <row r="3" spans="1:12" ht="13.8" x14ac:dyDescent="0.3">
      <c r="A3" s="15" t="s">
        <v>3</v>
      </c>
      <c r="B3" s="16">
        <v>14559920000</v>
      </c>
      <c r="C3" s="16">
        <v>11318219000</v>
      </c>
      <c r="D3" s="16">
        <v>13141185000</v>
      </c>
      <c r="E3" s="16">
        <v>19426148000</v>
      </c>
      <c r="F3" s="20" t="s">
        <v>15</v>
      </c>
      <c r="G3" s="19"/>
      <c r="H3" s="17" t="s">
        <v>3</v>
      </c>
      <c r="I3" s="9">
        <f>SUM(I4:I5)</f>
        <v>14559920000</v>
      </c>
      <c r="J3" s="9">
        <f>SUM(J4:J5)</f>
        <v>11318219000</v>
      </c>
      <c r="K3" s="9">
        <f>SUM(K4:K5)</f>
        <v>13141185000</v>
      </c>
      <c r="L3" s="9">
        <f>SUM(L4:L5)</f>
        <v>19426148000</v>
      </c>
    </row>
    <row r="4" spans="1:12" ht="13.8" x14ac:dyDescent="0.3">
      <c r="A4" s="6" t="s">
        <v>4</v>
      </c>
      <c r="B4" s="3">
        <v>6892862000</v>
      </c>
      <c r="C4" s="3">
        <v>5261733000</v>
      </c>
      <c r="D4" s="3">
        <v>5143814000</v>
      </c>
      <c r="E4" s="3">
        <v>6652037000</v>
      </c>
      <c r="H4" s="4" t="s">
        <v>13</v>
      </c>
      <c r="I4" s="7">
        <v>14312470000</v>
      </c>
      <c r="J4" s="7">
        <v>11084019000</v>
      </c>
      <c r="K4" s="7">
        <v>12840884000</v>
      </c>
      <c r="L4" s="7">
        <v>19214488000</v>
      </c>
    </row>
    <row r="5" spans="1:12" ht="27.6" x14ac:dyDescent="0.3">
      <c r="A5" s="4" t="s">
        <v>5</v>
      </c>
      <c r="B5" s="3">
        <v>117000000</v>
      </c>
      <c r="C5" s="3">
        <v>118532000</v>
      </c>
      <c r="D5" s="3">
        <v>547063000</v>
      </c>
      <c r="E5" s="3">
        <v>505982000</v>
      </c>
      <c r="H5" s="14" t="s">
        <v>12</v>
      </c>
      <c r="I5" s="7">
        <v>247450000</v>
      </c>
      <c r="J5" s="7">
        <v>234200000</v>
      </c>
      <c r="K5" s="7">
        <v>300301000</v>
      </c>
      <c r="L5" s="7">
        <v>211660000</v>
      </c>
    </row>
    <row r="6" spans="1:12" ht="13.8" x14ac:dyDescent="0.3">
      <c r="A6" s="8" t="s">
        <v>6</v>
      </c>
      <c r="B6" s="10">
        <f>SUM(B2:B5)</f>
        <v>28954547000</v>
      </c>
      <c r="C6" s="10">
        <f>SUM(C2:C5)</f>
        <v>32163689000</v>
      </c>
      <c r="D6" s="10">
        <f>SUM(D2:D5)</f>
        <v>29367373000</v>
      </c>
      <c r="E6" s="10">
        <f>SUM(E2:E5)</f>
        <v>39173055000</v>
      </c>
    </row>
    <row r="7" spans="1:12" ht="13.8" x14ac:dyDescent="0.25">
      <c r="A7" s="4" t="s">
        <v>7</v>
      </c>
      <c r="B7" s="5">
        <v>819994000</v>
      </c>
      <c r="C7" s="5">
        <v>313931000</v>
      </c>
      <c r="D7" s="5">
        <v>188205000</v>
      </c>
      <c r="E7" s="5">
        <v>0</v>
      </c>
    </row>
    <row r="8" spans="1:12" ht="13.8" x14ac:dyDescent="0.25">
      <c r="A8" s="4" t="s">
        <v>8</v>
      </c>
      <c r="B8" s="5">
        <v>1138796000</v>
      </c>
      <c r="C8" s="5">
        <v>1838999000</v>
      </c>
      <c r="D8" s="5">
        <v>2264681000</v>
      </c>
      <c r="E8" s="5">
        <v>3239100000</v>
      </c>
    </row>
    <row r="9" spans="1:12" ht="13.8" x14ac:dyDescent="0.25">
      <c r="A9" s="4" t="s">
        <v>9</v>
      </c>
      <c r="B9" s="5">
        <v>9000000</v>
      </c>
      <c r="C9" s="5">
        <v>542370000</v>
      </c>
      <c r="D9" s="5">
        <v>153000000</v>
      </c>
      <c r="E9" s="5">
        <v>650661000</v>
      </c>
    </row>
    <row r="10" spans="1:12" ht="13.8" x14ac:dyDescent="0.25">
      <c r="A10" s="8" t="s">
        <v>10</v>
      </c>
      <c r="B10" s="11">
        <f>SUM(B7:B9)</f>
        <v>1967790000</v>
      </c>
      <c r="C10" s="11">
        <f>SUM(C7:C9)</f>
        <v>2695300000</v>
      </c>
      <c r="D10" s="11">
        <f>SUM(D7:D9)</f>
        <v>2605886000</v>
      </c>
      <c r="E10" s="11">
        <f>SUM(E7:E9)</f>
        <v>3889761000</v>
      </c>
    </row>
    <row r="11" spans="1:12" ht="15.6" x14ac:dyDescent="0.25">
      <c r="A11" s="12" t="s">
        <v>11</v>
      </c>
      <c r="B11" s="13">
        <f>B6+B10</f>
        <v>30922337000</v>
      </c>
      <c r="C11" s="13">
        <f>C6+C10</f>
        <v>34858989000</v>
      </c>
      <c r="D11" s="13">
        <f>D6+D10</f>
        <v>31973259000</v>
      </c>
      <c r="E11" s="13">
        <f>E6+E10</f>
        <v>43062816000</v>
      </c>
    </row>
    <row r="12" spans="1:12" ht="13.8" x14ac:dyDescent="0.3">
      <c r="A12" s="1"/>
      <c r="B12" s="1"/>
      <c r="C12" s="1"/>
      <c r="D12" s="1"/>
      <c r="E12" s="1"/>
    </row>
    <row r="13" spans="1:12" ht="13.8" x14ac:dyDescent="0.3">
      <c r="A13" s="1"/>
      <c r="B13" s="1"/>
      <c r="C13" s="1"/>
      <c r="D13" s="1"/>
      <c r="E13" s="1"/>
    </row>
    <row r="14" spans="1:12" ht="13.8" x14ac:dyDescent="0.3">
      <c r="A14" s="1"/>
      <c r="B14" s="1"/>
      <c r="C14" s="1"/>
      <c r="D14" s="1"/>
      <c r="E14" s="1"/>
    </row>
    <row r="15" spans="1:12" ht="13.8" x14ac:dyDescent="0.3">
      <c r="A15" s="1"/>
      <c r="B15" s="1"/>
      <c r="C15" s="1"/>
      <c r="D15" s="1"/>
      <c r="E15" s="1"/>
    </row>
    <row r="16" spans="1:12" ht="13.8" x14ac:dyDescent="0.3">
      <c r="A16" s="1"/>
      <c r="B16" s="1"/>
      <c r="C16" s="1"/>
      <c r="D16" s="1"/>
      <c r="E16" s="1"/>
    </row>
    <row r="17" spans="1:5" ht="13.8" x14ac:dyDescent="0.3">
      <c r="A17" s="1"/>
      <c r="B17" s="1"/>
      <c r="C17" s="1"/>
      <c r="D17" s="1"/>
      <c r="E17" s="1"/>
    </row>
    <row r="18" spans="1:5" ht="13.8" x14ac:dyDescent="0.3">
      <c r="A18" s="1"/>
      <c r="B18" s="1"/>
      <c r="C18" s="1"/>
      <c r="D18" s="1"/>
      <c r="E18" s="1"/>
    </row>
    <row r="19" spans="1:5" ht="13.8" x14ac:dyDescent="0.3">
      <c r="A19" s="1"/>
      <c r="B19" s="1"/>
      <c r="C19" s="1"/>
      <c r="D19" s="1"/>
      <c r="E19" s="1"/>
    </row>
    <row r="20" spans="1:5" ht="13.8" x14ac:dyDescent="0.3">
      <c r="A20" s="1"/>
      <c r="B20" s="1"/>
      <c r="C20" s="1"/>
      <c r="D20" s="1"/>
      <c r="E20" s="1"/>
    </row>
    <row r="21" spans="1:5" ht="13.8" x14ac:dyDescent="0.3">
      <c r="A21" s="1"/>
      <c r="B21" s="1"/>
      <c r="C21" s="1"/>
      <c r="D21" s="1"/>
      <c r="E21" s="1"/>
    </row>
    <row r="22" spans="1:5" ht="13.8" x14ac:dyDescent="0.3">
      <c r="A22" s="1"/>
      <c r="B22" s="1"/>
      <c r="C22" s="1"/>
      <c r="D22" s="1"/>
      <c r="E22" s="1"/>
    </row>
    <row r="23" spans="1:5" ht="13.8" x14ac:dyDescent="0.3">
      <c r="A23" s="1"/>
      <c r="B23" s="1"/>
      <c r="C23" s="1"/>
      <c r="D23" s="1"/>
      <c r="E23" s="1"/>
    </row>
    <row r="24" spans="1:5" ht="13.8" x14ac:dyDescent="0.3">
      <c r="A24" s="1"/>
      <c r="B24" s="1"/>
      <c r="C24" s="1"/>
      <c r="D24" s="1"/>
      <c r="E24" s="1"/>
    </row>
    <row r="25" spans="1:5" ht="13.8" x14ac:dyDescent="0.3">
      <c r="A25" s="1"/>
      <c r="B25" s="1"/>
      <c r="C25" s="1"/>
      <c r="D25" s="1"/>
      <c r="E25" s="1"/>
    </row>
    <row r="26" spans="1:5" ht="13.8" x14ac:dyDescent="0.3">
      <c r="A26" s="1"/>
      <c r="B26" s="1"/>
      <c r="C26" s="1"/>
      <c r="D26" s="1"/>
      <c r="E2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Zsebi Alexandra</dc:creator>
  <cp:lastModifiedBy>us1</cp:lastModifiedBy>
  <dcterms:created xsi:type="dcterms:W3CDTF">2021-12-07T08:58:00Z</dcterms:created>
  <dcterms:modified xsi:type="dcterms:W3CDTF">2023-03-29T19:51:08Z</dcterms:modified>
</cp:coreProperties>
</file>