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55" activeTab="0"/>
  </bookViews>
  <sheets>
    <sheet name="elnyert pályázatok " sheetId="1" r:id="rId1"/>
  </sheets>
  <externalReferences>
    <externalReference r:id="rId4"/>
    <externalReference r:id="rId5"/>
  </externalReferences>
  <definedNames>
    <definedName name="Nyomtatás_Cím">#REF!</definedName>
    <definedName name="_xlnm.Print_Titles" localSheetId="0">'elnyert pályázatok '!$6:$14</definedName>
    <definedName name="Nyomtatási_Tartomány" localSheetId="0">#REF!</definedName>
    <definedName name="Nyomtatási_Tartomány">#REF!</definedName>
    <definedName name="_xlnm.Print_Area" localSheetId="0">'elnyert pályázatok '!$A$1:$I$59</definedName>
  </definedNames>
  <calcPr fullCalcOnLoad="1"/>
</workbook>
</file>

<file path=xl/sharedStrings.xml><?xml version="1.0" encoding="utf-8"?>
<sst xmlns="http://schemas.openxmlformats.org/spreadsheetml/2006/main" count="99" uniqueCount="71">
  <si>
    <t>Budapest Főváros XIV. Kerület Zugló Önkormányzata</t>
  </si>
  <si>
    <t>A</t>
  </si>
  <si>
    <t>B</t>
  </si>
  <si>
    <t>C</t>
  </si>
  <si>
    <t>D</t>
  </si>
  <si>
    <t>E</t>
  </si>
  <si>
    <t>F</t>
  </si>
  <si>
    <t>G</t>
  </si>
  <si>
    <t>H</t>
  </si>
  <si>
    <t>Feladat megnevezése                                                Év</t>
  </si>
  <si>
    <t>Elnyert támogatás                összege</t>
  </si>
  <si>
    <t>Összes rendelkezésre               álló forrás</t>
  </si>
  <si>
    <t>Ténylegesen megtörtént kifizetések</t>
  </si>
  <si>
    <t>Összes kifizetett költség</t>
  </si>
  <si>
    <t>Ténylegesen lehívott bevétel</t>
  </si>
  <si>
    <t>1.</t>
  </si>
  <si>
    <t>2.</t>
  </si>
  <si>
    <t>3.</t>
  </si>
  <si>
    <t>4.</t>
  </si>
  <si>
    <t>5.</t>
  </si>
  <si>
    <t>6.</t>
  </si>
  <si>
    <t>7.</t>
  </si>
  <si>
    <t>8.</t>
  </si>
  <si>
    <t>13.</t>
  </si>
  <si>
    <t>2016. év</t>
  </si>
  <si>
    <t>ÖSSZESEN:</t>
  </si>
  <si>
    <t>10.</t>
  </si>
  <si>
    <t>11.</t>
  </si>
  <si>
    <t>12.</t>
  </si>
  <si>
    <t>14.</t>
  </si>
  <si>
    <t>Önrész/saját/                        nem elszámolható költségekre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</si>
  <si>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</si>
  <si>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</si>
  <si>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</si>
  <si>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</si>
  <si>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</si>
  <si>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</si>
  <si>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</si>
  <si>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</si>
  <si>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folyamatban lévő európai uniós pályázatokhoz kapcsolódó kiadásai és bevételei</t>
  </si>
  <si>
    <t>2017. év</t>
  </si>
  <si>
    <t>23.</t>
  </si>
  <si>
    <t>adatok eFt-ban</t>
  </si>
  <si>
    <t xml:space="preserve">    VEKOP-5.3.1-15-2016-00012</t>
  </si>
  <si>
    <t>24.</t>
  </si>
  <si>
    <t>25.</t>
  </si>
  <si>
    <t>26.</t>
  </si>
  <si>
    <t>136.731 EUR</t>
  </si>
  <si>
    <t>2018-ra áthúzódó kiadások</t>
  </si>
  <si>
    <t xml:space="preserve">2018-ra áthúzódó bevételek </t>
  </si>
  <si>
    <t>2018. év</t>
  </si>
  <si>
    <t xml:space="preserve">I. Rákospatak menti ökoturisztikai folyosó kialakítása </t>
  </si>
  <si>
    <t>II. DTP1-037-3.1-CHESTNUT projekt-Fenntartható Városi Közlekedésfejlesztési Tervek Kidolgozása</t>
  </si>
  <si>
    <t>III. SUNRISE-Horizon 2020 projekt - Új utak a szomszédsági egységek közlekedési innovációnak fejlesztésében és megvalósításában</t>
  </si>
  <si>
    <t>IV. AWAIR - környezeti tudás és szemléletmód a kritikus légszennyezettségi helyzetek kezelésére</t>
  </si>
  <si>
    <t>2019. év</t>
  </si>
  <si>
    <t>2020. év</t>
  </si>
  <si>
    <t>129.333 EUR (támogatások+önerő)</t>
  </si>
  <si>
    <t>309.880 EUR (támogatások+önerő)</t>
  </si>
  <si>
    <t>9.</t>
  </si>
  <si>
    <t>V. KÖFOP ASP projekt</t>
  </si>
  <si>
    <t>27.</t>
  </si>
  <si>
    <t>28.</t>
  </si>
  <si>
    <t>VI. KEHOP Mályva Óvoda Energetikai pályázat</t>
  </si>
  <si>
    <t>Támogatás összege: 6 133  eFt</t>
  </si>
  <si>
    <t>Támogatás összege: 123 098 eFt</t>
  </si>
  <si>
    <t>29.</t>
  </si>
  <si>
    <t>30.</t>
  </si>
  <si>
    <t>31.</t>
  </si>
  <si>
    <t>32.</t>
  </si>
  <si>
    <t>10. melléklet a 6/2018. (V.02.)önkormányzati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</si>
</sst>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%"/>
    <numFmt numFmtId="174" formatCode="_-* #,##0\ _F_t_-;\-* #,##0\ _F_t_-;_-* &quot;-&quot;??\ _F_t_-;_-@_-"/>
    <numFmt numFmtId="175" formatCode="_-* #,##0\ &quot;Ft&quot;_-;\-* #,##0\ &quot;Ft&quot;_-;_-* &quot;-&quot;??\ &quot;Ft&quot;_-;_-@_-"/>
    <numFmt numFmtId="176" formatCode="_-* #,##0.0\ _F_t_-;\-* #,##0.0\ _F_t_-;_-* &quot;-&quot;??\ _F_t_-;_-@_-"/>
    <numFmt numFmtId="177" formatCode="_-* #,##0.00\ [$€-1]_-;\-* #,##0.00\ [$€-1]_-;_-* &quot;-&quot;??\ [$€-1]_-;_-@_-"/>
  </numFmts>
  <fonts count="80">
    <font>
      <sz val="10"/>
      <name val="Times New Roman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 CE"/>
      <family val="1"/>
    </font>
    <font>
      <b/>
      <sz val="16"/>
      <name val="Calibri"/>
      <family val="2"/>
    </font>
    <font>
      <b/>
      <sz val="20"/>
      <name val="Times New Roman CE"/>
      <family val="1"/>
    </font>
    <font>
      <b/>
      <sz val="24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Times New Roman CE"/>
      <family val="1"/>
    </font>
    <font>
      <b/>
      <sz val="18"/>
      <name val="Times New Roman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 CE"/>
      <family val="0"/>
    </font>
    <font>
      <b/>
      <sz val="18"/>
      <color indexed="10"/>
      <name val="Times New Roman CE"/>
      <family val="0"/>
    </font>
    <font>
      <b/>
      <sz val="16"/>
      <color indexed="10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Times New Roman CE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18"/>
      <color rgb="FFFF0000"/>
      <name val="Times New Roman CE"/>
      <family val="0"/>
    </font>
    <font>
      <b/>
      <sz val="16"/>
      <color rgb="FFFF0000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Times New Roman CE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24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55" fillId="34" borderId="1" applyNumberFormat="0" applyAlignment="0" applyProtection="0"/>
    <xf numFmtId="0" fontId="19" fillId="8" borderId="2" applyNumberFormat="0" applyAlignment="0" applyProtection="0"/>
    <xf numFmtId="0" fontId="20" fillId="35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6" borderId="7" applyNumberFormat="0" applyAlignment="0" applyProtection="0"/>
    <xf numFmtId="0" fontId="21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6" fillId="9" borderId="2" applyNumberFormat="0" applyAlignment="0" applyProtection="0"/>
    <xf numFmtId="0" fontId="53" fillId="38" borderId="12" applyNumberFormat="0" applyFont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63" fillId="45" borderId="0" applyNumberFormat="0" applyBorder="0" applyAlignment="0" applyProtection="0"/>
    <xf numFmtId="0" fontId="64" fillId="46" borderId="13" applyNumberFormat="0" applyAlignment="0" applyProtection="0"/>
    <xf numFmtId="0" fontId="2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10" borderId="15" applyNumberFormat="0" applyFont="0" applyAlignment="0" applyProtection="0"/>
    <xf numFmtId="0" fontId="29" fillId="8" borderId="16" applyNumberFormat="0" applyAlignment="0" applyProtection="0"/>
    <xf numFmtId="0" fontId="66" fillId="0" borderId="17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7" fillId="47" borderId="0" applyNumberFormat="0" applyBorder="0" applyAlignment="0" applyProtection="0"/>
    <xf numFmtId="0" fontId="68" fillId="4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69" fillId="46" borderId="1" applyNumberForma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6" fontId="2" fillId="0" borderId="0" xfId="631" applyNumberFormat="1" applyFont="1">
      <alignment/>
      <protection/>
    </xf>
    <xf numFmtId="173" fontId="2" fillId="0" borderId="0" xfId="649" applyNumberFormat="1" applyFont="1" applyAlignment="1">
      <alignment/>
    </xf>
    <xf numFmtId="6" fontId="2" fillId="0" borderId="0" xfId="637" applyNumberFormat="1" applyFont="1" applyAlignment="1">
      <alignment/>
    </xf>
    <xf numFmtId="174" fontId="2" fillId="0" borderId="0" xfId="602" applyNumberFormat="1" applyFont="1" applyAlignment="1">
      <alignment/>
    </xf>
    <xf numFmtId="175" fontId="5" fillId="0" borderId="0" xfId="637" applyNumberFormat="1" applyFont="1" applyAlignment="1">
      <alignment/>
    </xf>
    <xf numFmtId="6" fontId="5" fillId="0" borderId="0" xfId="637" applyNumberFormat="1" applyFont="1" applyAlignment="1">
      <alignment/>
    </xf>
    <xf numFmtId="175" fontId="6" fillId="0" borderId="0" xfId="637" applyNumberFormat="1" applyFont="1" applyAlignment="1">
      <alignment/>
    </xf>
    <xf numFmtId="6" fontId="6" fillId="0" borderId="0" xfId="637" applyNumberFormat="1" applyFont="1" applyAlignment="1">
      <alignment/>
    </xf>
    <xf numFmtId="6" fontId="7" fillId="0" borderId="0" xfId="637" applyNumberFormat="1" applyFont="1" applyAlignment="1">
      <alignment/>
    </xf>
    <xf numFmtId="175" fontId="3" fillId="0" borderId="19" xfId="637" applyNumberFormat="1" applyFont="1" applyBorder="1" applyAlignment="1">
      <alignment horizontal="center" vertical="center"/>
    </xf>
    <xf numFmtId="6" fontId="3" fillId="0" borderId="19" xfId="637" applyNumberFormat="1" applyFont="1" applyBorder="1" applyAlignment="1">
      <alignment horizontal="center" vertical="center"/>
    </xf>
    <xf numFmtId="6" fontId="3" fillId="0" borderId="20" xfId="637" applyNumberFormat="1" applyFont="1" applyBorder="1" applyAlignment="1">
      <alignment horizontal="center" vertical="center"/>
    </xf>
    <xf numFmtId="6" fontId="8" fillId="0" borderId="21" xfId="637" applyNumberFormat="1" applyFont="1" applyBorder="1" applyAlignment="1">
      <alignment horizontal="center" vertical="center"/>
    </xf>
    <xf numFmtId="175" fontId="3" fillId="0" borderId="0" xfId="637" applyNumberFormat="1" applyFont="1" applyAlignment="1">
      <alignment horizontal="center" vertical="center"/>
    </xf>
    <xf numFmtId="6" fontId="3" fillId="0" borderId="0" xfId="637" applyNumberFormat="1" applyFont="1" applyAlignment="1">
      <alignment horizontal="center" vertical="center"/>
    </xf>
    <xf numFmtId="175" fontId="9" fillId="0" borderId="22" xfId="637" applyNumberFormat="1" applyFont="1" applyBorder="1" applyAlignment="1">
      <alignment/>
    </xf>
    <xf numFmtId="6" fontId="9" fillId="0" borderId="22" xfId="637" applyNumberFormat="1" applyFont="1" applyBorder="1" applyAlignment="1">
      <alignment/>
    </xf>
    <xf numFmtId="6" fontId="9" fillId="0" borderId="0" xfId="637" applyNumberFormat="1" applyFont="1" applyBorder="1" applyAlignment="1">
      <alignment/>
    </xf>
    <xf numFmtId="6" fontId="7" fillId="0" borderId="23" xfId="637" applyNumberFormat="1" applyFont="1" applyBorder="1" applyAlignment="1">
      <alignment/>
    </xf>
    <xf numFmtId="175" fontId="8" fillId="8" borderId="24" xfId="637" applyNumberFormat="1" applyFont="1" applyFill="1" applyBorder="1" applyAlignment="1">
      <alignment wrapText="1"/>
    </xf>
    <xf numFmtId="6" fontId="8" fillId="8" borderId="24" xfId="637" applyNumberFormat="1" applyFont="1" applyFill="1" applyBorder="1" applyAlignment="1">
      <alignment wrapText="1"/>
    </xf>
    <xf numFmtId="6" fontId="8" fillId="8" borderId="25" xfId="637" applyNumberFormat="1" applyFont="1" applyFill="1" applyBorder="1" applyAlignment="1">
      <alignment wrapText="1"/>
    </xf>
    <xf numFmtId="6" fontId="8" fillId="8" borderId="25" xfId="637" applyNumberFormat="1" applyFont="1" applyFill="1" applyBorder="1" applyAlignment="1">
      <alignment horizontal="center" wrapText="1"/>
    </xf>
    <xf numFmtId="175" fontId="10" fillId="0" borderId="0" xfId="637" applyNumberFormat="1" applyFont="1" applyAlignment="1">
      <alignment/>
    </xf>
    <xf numFmtId="6" fontId="10" fillId="0" borderId="0" xfId="637" applyNumberFormat="1" applyFont="1" applyAlignment="1">
      <alignment/>
    </xf>
    <xf numFmtId="6" fontId="8" fillId="8" borderId="26" xfId="637" applyNumberFormat="1" applyFont="1" applyFill="1" applyBorder="1" applyAlignment="1">
      <alignment horizontal="center" vertical="center" wrapText="1"/>
    </xf>
    <xf numFmtId="6" fontId="8" fillId="8" borderId="27" xfId="637" applyNumberFormat="1" applyFont="1" applyFill="1" applyBorder="1" applyAlignment="1">
      <alignment horizontal="center" vertical="center" wrapText="1"/>
    </xf>
    <xf numFmtId="175" fontId="11" fillId="8" borderId="28" xfId="637" applyNumberFormat="1" applyFont="1" applyFill="1" applyBorder="1" applyAlignment="1">
      <alignment horizontal="center" vertical="center" wrapText="1"/>
    </xf>
    <xf numFmtId="6" fontId="11" fillId="8" borderId="28" xfId="637" applyNumberFormat="1" applyFont="1" applyFill="1" applyBorder="1" applyAlignment="1">
      <alignment horizontal="center" vertical="center" wrapText="1"/>
    </xf>
    <xf numFmtId="6" fontId="11" fillId="8" borderId="29" xfId="637" applyNumberFormat="1" applyFont="1" applyFill="1" applyBorder="1" applyAlignment="1">
      <alignment horizontal="center" vertical="center" wrapText="1"/>
    </xf>
    <xf numFmtId="6" fontId="8" fillId="8" borderId="29" xfId="637" applyNumberFormat="1" applyFont="1" applyFill="1" applyBorder="1" applyAlignment="1">
      <alignment horizontal="center" vertical="center" wrapText="1"/>
    </xf>
    <xf numFmtId="6" fontId="8" fillId="8" borderId="30" xfId="637" applyNumberFormat="1" applyFont="1" applyFill="1" applyBorder="1" applyAlignment="1">
      <alignment horizontal="center" vertical="center" wrapText="1"/>
    </xf>
    <xf numFmtId="6" fontId="8" fillId="8" borderId="31" xfId="637" applyNumberFormat="1" applyFont="1" applyFill="1" applyBorder="1" applyAlignment="1">
      <alignment horizontal="center" vertical="center" wrapText="1"/>
    </xf>
    <xf numFmtId="175" fontId="10" fillId="0" borderId="0" xfId="637" applyNumberFormat="1" applyFont="1" applyAlignment="1">
      <alignment vertical="center"/>
    </xf>
    <xf numFmtId="6" fontId="10" fillId="0" borderId="0" xfId="637" applyNumberFormat="1" applyFont="1" applyAlignment="1">
      <alignment vertical="center"/>
    </xf>
    <xf numFmtId="175" fontId="8" fillId="0" borderId="22" xfId="637" applyNumberFormat="1" applyFont="1" applyBorder="1" applyAlignment="1">
      <alignment horizontal="right" vertical="center" wrapText="1"/>
    </xf>
    <xf numFmtId="175" fontId="12" fillId="0" borderId="0" xfId="637" applyNumberFormat="1" applyFont="1" applyAlignment="1">
      <alignment vertical="center"/>
    </xf>
    <xf numFmtId="6" fontId="12" fillId="0" borderId="0" xfId="637" applyNumberFormat="1" applyFont="1" applyAlignment="1">
      <alignment vertical="center"/>
    </xf>
    <xf numFmtId="175" fontId="12" fillId="0" borderId="22" xfId="637" applyNumberFormat="1" applyFont="1" applyFill="1" applyBorder="1" applyAlignment="1">
      <alignment vertical="center" wrapText="1"/>
    </xf>
    <xf numFmtId="175" fontId="12" fillId="0" borderId="0" xfId="637" applyNumberFormat="1" applyFont="1" applyFill="1" applyAlignment="1">
      <alignment vertical="center"/>
    </xf>
    <xf numFmtId="6" fontId="12" fillId="0" borderId="0" xfId="637" applyNumberFormat="1" applyFont="1" applyFill="1" applyAlignment="1">
      <alignment vertical="center"/>
    </xf>
    <xf numFmtId="175" fontId="8" fillId="0" borderId="22" xfId="637" applyNumberFormat="1" applyFont="1" applyFill="1" applyBorder="1" applyAlignment="1">
      <alignment vertical="center" wrapText="1"/>
    </xf>
    <xf numFmtId="175" fontId="8" fillId="0" borderId="0" xfId="637" applyNumberFormat="1" applyFont="1" applyFill="1" applyBorder="1" applyAlignment="1">
      <alignment vertical="center"/>
    </xf>
    <xf numFmtId="6" fontId="8" fillId="0" borderId="0" xfId="637" applyNumberFormat="1" applyFont="1" applyFill="1" applyBorder="1" applyAlignment="1">
      <alignment vertical="center"/>
    </xf>
    <xf numFmtId="175" fontId="8" fillId="0" borderId="22" xfId="637" applyNumberFormat="1" applyFont="1" applyFill="1" applyBorder="1" applyAlignment="1">
      <alignment horizontal="right" vertical="center" wrapText="1"/>
    </xf>
    <xf numFmtId="175" fontId="9" fillId="0" borderId="0" xfId="637" applyNumberFormat="1" applyFont="1" applyFill="1" applyBorder="1" applyAlignment="1">
      <alignment vertical="center"/>
    </xf>
    <xf numFmtId="6" fontId="9" fillId="0" borderId="0" xfId="637" applyNumberFormat="1" applyFont="1" applyFill="1" applyBorder="1" applyAlignment="1">
      <alignment vertical="center"/>
    </xf>
    <xf numFmtId="38" fontId="9" fillId="0" borderId="0" xfId="637" applyNumberFormat="1" applyFont="1" applyFill="1" applyBorder="1" applyAlignment="1">
      <alignment/>
    </xf>
    <xf numFmtId="6" fontId="9" fillId="0" borderId="0" xfId="637" applyNumberFormat="1" applyFont="1" applyFill="1" applyBorder="1" applyAlignment="1">
      <alignment/>
    </xf>
    <xf numFmtId="175" fontId="12" fillId="0" borderId="28" xfId="637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6" fontId="0" fillId="0" borderId="0" xfId="637" applyNumberFormat="1" applyFont="1" applyAlignment="1">
      <alignment/>
    </xf>
    <xf numFmtId="175" fontId="0" fillId="0" borderId="0" xfId="637" applyNumberFormat="1" applyFont="1" applyAlignment="1">
      <alignment/>
    </xf>
    <xf numFmtId="0" fontId="0" fillId="0" borderId="0" xfId="0" applyFont="1" applyAlignment="1">
      <alignment/>
    </xf>
    <xf numFmtId="6" fontId="0" fillId="0" borderId="22" xfId="637" applyNumberFormat="1" applyFont="1" applyBorder="1" applyAlignment="1">
      <alignment/>
    </xf>
    <xf numFmtId="6" fontId="0" fillId="0" borderId="23" xfId="637" applyNumberFormat="1" applyFont="1" applyBorder="1" applyAlignment="1">
      <alignment/>
    </xf>
    <xf numFmtId="175" fontId="12" fillId="0" borderId="22" xfId="637" applyNumberFormat="1" applyFont="1" applyFill="1" applyBorder="1" applyAlignment="1">
      <alignment wrapText="1"/>
    </xf>
    <xf numFmtId="174" fontId="9" fillId="0" borderId="22" xfId="600" applyNumberFormat="1" applyFont="1" applyFill="1" applyBorder="1" applyAlignment="1">
      <alignment horizontal="right" vertical="center" wrapText="1"/>
    </xf>
    <xf numFmtId="174" fontId="9" fillId="0" borderId="32" xfId="600" applyNumberFormat="1" applyFont="1" applyFill="1" applyBorder="1" applyAlignment="1">
      <alignment horizontal="right" vertical="center" wrapText="1"/>
    </xf>
    <xf numFmtId="174" fontId="9" fillId="0" borderId="23" xfId="600" applyNumberFormat="1" applyFont="1" applyFill="1" applyBorder="1" applyAlignment="1">
      <alignment horizontal="right" vertical="center" wrapText="1"/>
    </xf>
    <xf numFmtId="174" fontId="8" fillId="0" borderId="23" xfId="600" applyNumberFormat="1" applyFont="1" applyFill="1" applyBorder="1" applyAlignment="1">
      <alignment horizontal="right" vertical="center" wrapText="1"/>
    </xf>
    <xf numFmtId="174" fontId="12" fillId="0" borderId="33" xfId="600" applyNumberFormat="1" applyFont="1" applyFill="1" applyBorder="1" applyAlignment="1">
      <alignment horizontal="right" vertical="center" wrapText="1"/>
    </xf>
    <xf numFmtId="174" fontId="12" fillId="0" borderId="23" xfId="600" applyNumberFormat="1" applyFont="1" applyFill="1" applyBorder="1" applyAlignment="1">
      <alignment horizontal="right" vertical="center" wrapText="1"/>
    </xf>
    <xf numFmtId="174" fontId="9" fillId="0" borderId="33" xfId="600" applyNumberFormat="1" applyFont="1" applyFill="1" applyBorder="1" applyAlignment="1">
      <alignment horizontal="right" vertical="center" wrapText="1"/>
    </xf>
    <xf numFmtId="174" fontId="9" fillId="0" borderId="32" xfId="600" applyNumberFormat="1" applyFont="1" applyFill="1" applyBorder="1" applyAlignment="1">
      <alignment horizontal="right" wrapText="1"/>
    </xf>
    <xf numFmtId="174" fontId="12" fillId="0" borderId="28" xfId="600" applyNumberFormat="1" applyFont="1" applyFill="1" applyBorder="1" applyAlignment="1">
      <alignment horizontal="right" vertical="center" wrapText="1"/>
    </xf>
    <xf numFmtId="174" fontId="12" fillId="0" borderId="34" xfId="600" applyNumberFormat="1" applyFont="1" applyFill="1" applyBorder="1" applyAlignment="1">
      <alignment horizontal="right" vertical="center" wrapText="1"/>
    </xf>
    <xf numFmtId="174" fontId="12" fillId="0" borderId="30" xfId="600" applyNumberFormat="1" applyFont="1" applyFill="1" applyBorder="1" applyAlignment="1">
      <alignment horizontal="right" vertical="center" wrapText="1"/>
    </xf>
    <xf numFmtId="174" fontId="8" fillId="0" borderId="23" xfId="600" applyNumberFormat="1" applyFont="1" applyFill="1" applyBorder="1" applyAlignment="1">
      <alignment horizontal="right" wrapText="1"/>
    </xf>
    <xf numFmtId="174" fontId="12" fillId="0" borderId="31" xfId="600" applyNumberFormat="1" applyFont="1" applyFill="1" applyBorder="1" applyAlignment="1">
      <alignment horizontal="right" vertical="center" wrapText="1"/>
    </xf>
    <xf numFmtId="175" fontId="9" fillId="0" borderId="22" xfId="637" applyNumberFormat="1" applyFont="1" applyFill="1" applyBorder="1" applyAlignment="1">
      <alignment vertical="center" wrapText="1"/>
    </xf>
    <xf numFmtId="6" fontId="70" fillId="0" borderId="0" xfId="637" applyNumberFormat="1" applyFont="1" applyAlignment="1">
      <alignment/>
    </xf>
    <xf numFmtId="6" fontId="71" fillId="0" borderId="0" xfId="637" applyNumberFormat="1" applyFont="1" applyAlignment="1">
      <alignment horizontal="right"/>
    </xf>
    <xf numFmtId="0" fontId="72" fillId="0" borderId="0" xfId="0" applyFont="1" applyAlignment="1">
      <alignment horizontal="left" wrapText="1"/>
    </xf>
    <xf numFmtId="172" fontId="73" fillId="0" borderId="0" xfId="631" applyNumberFormat="1" applyFont="1">
      <alignment/>
      <protection/>
    </xf>
    <xf numFmtId="6" fontId="74" fillId="0" borderId="20" xfId="637" applyNumberFormat="1" applyFont="1" applyBorder="1" applyAlignment="1">
      <alignment horizontal="center" vertical="center"/>
    </xf>
    <xf numFmtId="6" fontId="70" fillId="0" borderId="35" xfId="637" applyNumberFormat="1" applyFont="1" applyBorder="1" applyAlignment="1">
      <alignment/>
    </xf>
    <xf numFmtId="6" fontId="75" fillId="8" borderId="29" xfId="637" applyNumberFormat="1" applyFont="1" applyFill="1" applyBorder="1" applyAlignment="1">
      <alignment horizontal="center" vertical="center" wrapText="1"/>
    </xf>
    <xf numFmtId="174" fontId="76" fillId="0" borderId="35" xfId="600" applyNumberFormat="1" applyFont="1" applyFill="1" applyBorder="1" applyAlignment="1">
      <alignment horizontal="right" vertical="center" wrapText="1"/>
    </xf>
    <xf numFmtId="174" fontId="77" fillId="0" borderId="35" xfId="600" applyNumberFormat="1" applyFont="1" applyFill="1" applyBorder="1" applyAlignment="1">
      <alignment horizontal="right" vertical="center" wrapText="1"/>
    </xf>
    <xf numFmtId="174" fontId="77" fillId="0" borderId="35" xfId="600" applyNumberFormat="1" applyFont="1" applyFill="1" applyBorder="1" applyAlignment="1">
      <alignment horizontal="right" vertical="center"/>
    </xf>
    <xf numFmtId="174" fontId="77" fillId="0" borderId="35" xfId="600" applyNumberFormat="1" applyFont="1" applyBorder="1" applyAlignment="1">
      <alignment horizontal="right" vertical="center" wrapText="1"/>
    </xf>
    <xf numFmtId="174" fontId="76" fillId="0" borderId="29" xfId="600" applyNumberFormat="1" applyFont="1" applyFill="1" applyBorder="1" applyAlignment="1">
      <alignment horizontal="right" vertical="center" wrapText="1"/>
    </xf>
    <xf numFmtId="6" fontId="35" fillId="0" borderId="0" xfId="637" applyNumberFormat="1" applyFont="1" applyAlignment="1">
      <alignment horizontal="right"/>
    </xf>
    <xf numFmtId="0" fontId="3" fillId="0" borderId="0" xfId="631" applyFont="1" applyAlignment="1">
      <alignment horizontal="center"/>
      <protection/>
    </xf>
    <xf numFmtId="175" fontId="10" fillId="0" borderId="0" xfId="637" applyNumberFormat="1" applyFont="1" applyAlignment="1">
      <alignment horizontal="center"/>
    </xf>
    <xf numFmtId="175" fontId="10" fillId="0" borderId="20" xfId="637" applyNumberFormat="1" applyFont="1" applyBorder="1" applyAlignment="1">
      <alignment horizontal="center" vertical="center"/>
    </xf>
    <xf numFmtId="175" fontId="10" fillId="0" borderId="35" xfId="637" applyNumberFormat="1" applyFont="1" applyBorder="1" applyAlignment="1">
      <alignment horizontal="center"/>
    </xf>
    <xf numFmtId="175" fontId="10" fillId="0" borderId="25" xfId="637" applyNumberFormat="1" applyFont="1" applyBorder="1" applyAlignment="1">
      <alignment horizontal="center"/>
    </xf>
    <xf numFmtId="175" fontId="10" fillId="0" borderId="29" xfId="637" applyNumberFormat="1" applyFont="1" applyBorder="1" applyAlignment="1">
      <alignment horizontal="center" vertical="center"/>
    </xf>
    <xf numFmtId="175" fontId="36" fillId="0" borderId="25" xfId="637" applyNumberFormat="1" applyFont="1" applyFill="1" applyBorder="1" applyAlignment="1">
      <alignment horizontal="center" vertical="center"/>
    </xf>
    <xf numFmtId="175" fontId="36" fillId="0" borderId="35" xfId="637" applyNumberFormat="1" applyFont="1" applyFill="1" applyBorder="1" applyAlignment="1">
      <alignment horizontal="center" vertical="center"/>
    </xf>
    <xf numFmtId="175" fontId="36" fillId="0" borderId="35" xfId="637" applyNumberFormat="1" applyFont="1" applyFill="1" applyBorder="1" applyAlignment="1">
      <alignment horizontal="center" vertical="top"/>
    </xf>
    <xf numFmtId="38" fontId="36" fillId="0" borderId="35" xfId="637" applyNumberFormat="1" applyFont="1" applyFill="1" applyBorder="1" applyAlignment="1">
      <alignment horizontal="center"/>
    </xf>
    <xf numFmtId="175" fontId="36" fillId="0" borderId="29" xfId="637" applyNumberFormat="1" applyFont="1" applyFill="1" applyBorder="1" applyAlignment="1">
      <alignment horizontal="center" vertical="center"/>
    </xf>
    <xf numFmtId="38" fontId="36" fillId="0" borderId="25" xfId="637" applyNumberFormat="1" applyFont="1" applyFill="1" applyBorder="1" applyAlignment="1">
      <alignment horizontal="center"/>
    </xf>
    <xf numFmtId="174" fontId="9" fillId="0" borderId="24" xfId="600" applyNumberFormat="1" applyFont="1" applyFill="1" applyBorder="1" applyAlignment="1">
      <alignment horizontal="right" vertical="center" wrapText="1"/>
    </xf>
    <xf numFmtId="174" fontId="9" fillId="0" borderId="36" xfId="600" applyNumberFormat="1" applyFont="1" applyFill="1" applyBorder="1" applyAlignment="1">
      <alignment horizontal="right" wrapText="1"/>
    </xf>
    <xf numFmtId="174" fontId="8" fillId="0" borderId="37" xfId="600" applyNumberFormat="1" applyFont="1" applyFill="1" applyBorder="1" applyAlignment="1">
      <alignment horizontal="right" wrapText="1"/>
    </xf>
    <xf numFmtId="174" fontId="9" fillId="0" borderId="38" xfId="600" applyNumberFormat="1" applyFont="1" applyFill="1" applyBorder="1" applyAlignment="1">
      <alignment horizontal="right" vertical="center" wrapText="1"/>
    </xf>
    <xf numFmtId="174" fontId="9" fillId="0" borderId="37" xfId="600" applyNumberFormat="1" applyFont="1" applyFill="1" applyBorder="1" applyAlignment="1">
      <alignment horizontal="right" vertical="center" wrapText="1"/>
    </xf>
    <xf numFmtId="38" fontId="36" fillId="0" borderId="29" xfId="637" applyNumberFormat="1" applyFont="1" applyFill="1" applyBorder="1" applyAlignment="1">
      <alignment horizontal="center"/>
    </xf>
    <xf numFmtId="175" fontId="8" fillId="0" borderId="28" xfId="637" applyNumberFormat="1" applyFont="1" applyBorder="1" applyAlignment="1">
      <alignment horizontal="right" vertical="center" wrapText="1"/>
    </xf>
    <xf numFmtId="174" fontId="9" fillId="0" borderId="28" xfId="600" applyNumberFormat="1" applyFont="1" applyFill="1" applyBorder="1" applyAlignment="1">
      <alignment horizontal="right" vertical="center" wrapText="1"/>
    </xf>
    <xf numFmtId="174" fontId="9" fillId="0" borderId="34" xfId="600" applyNumberFormat="1" applyFont="1" applyFill="1" applyBorder="1" applyAlignment="1">
      <alignment horizontal="right" wrapText="1"/>
    </xf>
    <xf numFmtId="174" fontId="8" fillId="0" borderId="31" xfId="600" applyNumberFormat="1" applyFont="1" applyFill="1" applyBorder="1" applyAlignment="1">
      <alignment horizontal="right" wrapText="1"/>
    </xf>
    <xf numFmtId="174" fontId="9" fillId="0" borderId="30" xfId="600" applyNumberFormat="1" applyFont="1" applyFill="1" applyBorder="1" applyAlignment="1">
      <alignment horizontal="right" vertical="center" wrapText="1"/>
    </xf>
    <xf numFmtId="174" fontId="9" fillId="0" borderId="31" xfId="600" applyNumberFormat="1" applyFont="1" applyFill="1" applyBorder="1" applyAlignment="1">
      <alignment horizontal="right" vertical="center" wrapText="1"/>
    </xf>
    <xf numFmtId="175" fontId="9" fillId="0" borderId="22" xfId="637" applyNumberFormat="1" applyFont="1" applyBorder="1" applyAlignment="1">
      <alignment horizontal="left" vertical="center" wrapText="1"/>
    </xf>
    <xf numFmtId="175" fontId="12" fillId="0" borderId="24" xfId="637" applyNumberFormat="1" applyFont="1" applyBorder="1" applyAlignment="1">
      <alignment horizontal="left" vertical="center" wrapText="1"/>
    </xf>
    <xf numFmtId="175" fontId="10" fillId="0" borderId="24" xfId="637" applyNumberFormat="1" applyFont="1" applyBorder="1" applyAlignment="1">
      <alignment horizontal="center"/>
    </xf>
    <xf numFmtId="175" fontId="10" fillId="0" borderId="22" xfId="637" applyNumberFormat="1" applyFont="1" applyBorder="1" applyAlignment="1">
      <alignment horizontal="center"/>
    </xf>
    <xf numFmtId="175" fontId="6" fillId="0" borderId="0" xfId="637" applyNumberFormat="1" applyFont="1" applyBorder="1" applyAlignment="1">
      <alignment/>
    </xf>
    <xf numFmtId="175" fontId="34" fillId="0" borderId="0" xfId="637" applyNumberFormat="1" applyFont="1" applyBorder="1" applyAlignment="1">
      <alignment horizontal="right"/>
    </xf>
    <xf numFmtId="175" fontId="78" fillId="0" borderId="0" xfId="637" applyNumberFormat="1" applyFont="1" applyBorder="1" applyAlignment="1">
      <alignment/>
    </xf>
    <xf numFmtId="175" fontId="79" fillId="0" borderId="23" xfId="637" applyNumberFormat="1" applyFont="1" applyBorder="1" applyAlignment="1">
      <alignment horizontal="right"/>
    </xf>
    <xf numFmtId="175" fontId="0" fillId="0" borderId="0" xfId="637" applyNumberFormat="1" applyFont="1" applyBorder="1" applyAlignment="1">
      <alignment/>
    </xf>
    <xf numFmtId="6" fontId="0" fillId="0" borderId="0" xfId="637" applyNumberFormat="1" applyFont="1" applyBorder="1" applyAlignment="1">
      <alignment/>
    </xf>
    <xf numFmtId="6" fontId="7" fillId="0" borderId="0" xfId="637" applyNumberFormat="1" applyFont="1" applyBorder="1" applyAlignment="1">
      <alignment/>
    </xf>
    <xf numFmtId="6" fontId="70" fillId="0" borderId="0" xfId="637" applyNumberFormat="1" applyFont="1" applyBorder="1" applyAlignment="1">
      <alignment/>
    </xf>
    <xf numFmtId="6" fontId="71" fillId="0" borderId="23" xfId="637" applyNumberFormat="1" applyFont="1" applyBorder="1" applyAlignment="1">
      <alignment horizontal="center"/>
    </xf>
    <xf numFmtId="175" fontId="9" fillId="0" borderId="0" xfId="637" applyNumberFormat="1" applyFont="1" applyBorder="1" applyAlignment="1">
      <alignment wrapText="1"/>
    </xf>
    <xf numFmtId="6" fontId="8" fillId="8" borderId="24" xfId="637" applyNumberFormat="1" applyFont="1" applyFill="1" applyBorder="1" applyAlignment="1">
      <alignment horizontal="center" wrapText="1"/>
    </xf>
    <xf numFmtId="6" fontId="8" fillId="8" borderId="37" xfId="637" applyNumberFormat="1" applyFont="1" applyFill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175" fontId="5" fillId="0" borderId="39" xfId="637" applyNumberFormat="1" applyFont="1" applyBorder="1" applyAlignment="1">
      <alignment horizontal="center"/>
    </xf>
    <xf numFmtId="175" fontId="5" fillId="0" borderId="37" xfId="637" applyNumberFormat="1" applyFont="1" applyBorder="1" applyAlignment="1">
      <alignment horizontal="center"/>
    </xf>
    <xf numFmtId="175" fontId="6" fillId="0" borderId="0" xfId="637" applyNumberFormat="1" applyFont="1" applyBorder="1" applyAlignment="1">
      <alignment horizontal="center"/>
    </xf>
    <xf numFmtId="175" fontId="6" fillId="0" borderId="23" xfId="637" applyNumberFormat="1" applyFont="1" applyBorder="1" applyAlignment="1">
      <alignment horizontal="center"/>
    </xf>
    <xf numFmtId="6" fontId="75" fillId="8" borderId="25" xfId="637" applyNumberFormat="1" applyFont="1" applyFill="1" applyBorder="1" applyAlignment="1">
      <alignment horizontal="center" vertical="center" wrapText="1"/>
    </xf>
    <xf numFmtId="6" fontId="75" fillId="8" borderId="35" xfId="637" applyNumberFormat="1" applyFont="1" applyFill="1" applyBorder="1" applyAlignment="1">
      <alignment horizontal="center" vertical="center" wrapText="1"/>
    </xf>
    <xf numFmtId="6" fontId="75" fillId="8" borderId="40" xfId="637" applyNumberFormat="1" applyFont="1" applyFill="1" applyBorder="1" applyAlignment="1">
      <alignment horizontal="center" vertical="center" wrapText="1"/>
    </xf>
    <xf numFmtId="6" fontId="8" fillId="8" borderId="35" xfId="637" applyNumberFormat="1" applyFont="1" applyFill="1" applyBorder="1" applyAlignment="1">
      <alignment horizontal="center" vertical="center" wrapText="1"/>
    </xf>
    <xf numFmtId="6" fontId="8" fillId="8" borderId="40" xfId="637" applyNumberFormat="1" applyFont="1" applyFill="1" applyBorder="1" applyAlignment="1">
      <alignment horizontal="center" vertical="center" wrapText="1"/>
    </xf>
    <xf numFmtId="175" fontId="8" fillId="8" borderId="35" xfId="637" applyNumberFormat="1" applyFont="1" applyFill="1" applyBorder="1" applyAlignment="1">
      <alignment horizontal="center" vertical="center" wrapText="1"/>
    </xf>
    <xf numFmtId="175" fontId="8" fillId="8" borderId="40" xfId="637" applyNumberFormat="1" applyFont="1" applyFill="1" applyBorder="1" applyAlignment="1">
      <alignment horizontal="center" vertical="center" wrapText="1"/>
    </xf>
    <xf numFmtId="6" fontId="8" fillId="8" borderId="41" xfId="637" applyNumberFormat="1" applyFont="1" applyFill="1" applyBorder="1" applyAlignment="1">
      <alignment horizontal="center" vertical="center" wrapText="1"/>
    </xf>
    <xf numFmtId="6" fontId="8" fillId="8" borderId="26" xfId="637" applyNumberFormat="1" applyFont="1" applyFill="1" applyBorder="1" applyAlignment="1">
      <alignment horizontal="center" vertical="center" wrapText="1"/>
    </xf>
    <xf numFmtId="175" fontId="5" fillId="0" borderId="22" xfId="637" applyNumberFormat="1" applyFont="1" applyBorder="1" applyAlignment="1">
      <alignment horizontal="center"/>
    </xf>
    <xf numFmtId="175" fontId="5" fillId="0" borderId="0" xfId="637" applyNumberFormat="1" applyFont="1" applyBorder="1" applyAlignment="1">
      <alignment horizontal="center"/>
    </xf>
    <xf numFmtId="175" fontId="5" fillId="0" borderId="23" xfId="637" applyNumberFormat="1" applyFont="1" applyBorder="1" applyAlignment="1">
      <alignment horizontal="center"/>
    </xf>
  </cellXfs>
  <cellStyles count="640">
    <cellStyle name="Normal" xfId="0"/>
    <cellStyle name="_0434BESZ" xfId="15"/>
    <cellStyle name="_0434BESZ_1" xfId="16"/>
    <cellStyle name="_0434BESZ_1_TartalékKötvényLekötésekEgyebek2014" xfId="17"/>
    <cellStyle name="_0434BESZ_TartalékKötvényLekötésekEgyebek2014" xfId="18"/>
    <cellStyle name="_04FELBEV" xfId="19"/>
    <cellStyle name="_04FELBEV_1" xfId="20"/>
    <cellStyle name="_04FELBEV_1_TartalékKötvényLekötésekEgyebek2014" xfId="21"/>
    <cellStyle name="_04FELBEV_2" xfId="22"/>
    <cellStyle name="_04FELBEV_2_PH KVI 2014 KV 2014 02 20 elfogadott TEST2" xfId="23"/>
    <cellStyle name="_04FELBEV_2_TartalékKötvényLekötésekEgyebek2014" xfId="24"/>
    <cellStyle name="_04FELBEV_TartalékKötvényLekötésekEgyebek2014" xfId="25"/>
    <cellStyle name="_05FELBE" xfId="26"/>
    <cellStyle name="_05FELBE_1" xfId="27"/>
    <cellStyle name="_05FELBE_1_TartalékKötvényLekötésekEgyebek2014" xfId="28"/>
    <cellStyle name="_05FELBE_PH KVI 2014 KV 2014 02 20 elfogadott TEST2" xfId="29"/>
    <cellStyle name="_05FELBE_TartalékKötvényLekötésekEgyebek2014" xfId="30"/>
    <cellStyle name="_06FELBE" xfId="31"/>
    <cellStyle name="_06FELBE_1" xfId="32"/>
    <cellStyle name="_06FELBE_1_TartalékKötvényLekötésekEgyebek2014" xfId="33"/>
    <cellStyle name="_06FELBE_TartalékKötvényLekötésekEgyebek2014" xfId="34"/>
    <cellStyle name="_06FELBEküld" xfId="35"/>
    <cellStyle name="_06FELBEküld_1" xfId="36"/>
    <cellStyle name="_06FELBEküld_1_TartalékKötvényLekötésekEgyebek2014" xfId="37"/>
    <cellStyle name="_06FELBEküld_PH KVI 2014 KV 2014 02 20 elfogadott TEST2" xfId="38"/>
    <cellStyle name="_06FELBEküld_TartalékKötvényLekötésekEgyebek2014" xfId="39"/>
    <cellStyle name="_07háromnegyedBesz" xfId="40"/>
    <cellStyle name="_07háromnegyedBesz_1" xfId="41"/>
    <cellStyle name="_07háromnegyedBesz_1_TartalékKötvényLekötésekEgyebek2014" xfId="42"/>
    <cellStyle name="_07háromnegyedBesz_TartalékKötvényLekötésekEgyebek2014" xfId="43"/>
    <cellStyle name="_08FELBE" xfId="44"/>
    <cellStyle name="_08FELBE_1" xfId="45"/>
    <cellStyle name="_08FELBE_1_TartalékKötvényLekötésekEgyebek2014" xfId="46"/>
    <cellStyle name="_08FELBE_TartalékKötvényLekötésekEgyebek2014" xfId="47"/>
    <cellStyle name="_09FELBE" xfId="48"/>
    <cellStyle name="_09FELBE_1" xfId="49"/>
    <cellStyle name="_09FELBE_1_TartalékKötvényLekötésekEgyebek2014" xfId="50"/>
    <cellStyle name="_09FELBE_TartalékKötvényLekötésekEgyebek2014" xfId="51"/>
    <cellStyle name="_09FELBEküld" xfId="52"/>
    <cellStyle name="_09FELBEküld_1" xfId="53"/>
    <cellStyle name="_09FELBEküld_1_TartalékKötvényLekötésekEgyebek2014" xfId="54"/>
    <cellStyle name="_09FELBEküld_TartalékKötvényLekötésekEgyebek2014" xfId="55"/>
    <cellStyle name="_09FELBEotthoni" xfId="56"/>
    <cellStyle name="_09FELBEotthoni_1" xfId="57"/>
    <cellStyle name="_09FELBEotthoni_1_TartalékKötvényLekötésekEgyebek2014" xfId="58"/>
    <cellStyle name="_09FELBEotthoni_2" xfId="59"/>
    <cellStyle name="_09FELBEotthoni_2_TartalékKötvényLekötésekEgyebek2014" xfId="60"/>
    <cellStyle name="_09FELBEotthoni_TartalékKötvényLekötésekEgyebek2014" xfId="61"/>
    <cellStyle name="_09háromnegyedBESZ" xfId="62"/>
    <cellStyle name="_09háromnegyedBESZ_1" xfId="63"/>
    <cellStyle name="_09háromnegyedBESZ_1_TartalékKötvényLekötésekEgyebek2014" xfId="64"/>
    <cellStyle name="_09háromnegyedBESZ_TartalékKötvényLekötésekEgyebek2014" xfId="65"/>
    <cellStyle name="_2006.évi első rendelet-módosítás" xfId="66"/>
    <cellStyle name="_2006.évi első rendelet-módosítás_1" xfId="67"/>
    <cellStyle name="_2006.évi első rendelet-módosítás_1_TartalékKötvényLekötésekEgyebek2014" xfId="68"/>
    <cellStyle name="_2006.évi első rendelet-módosítás_2" xfId="69"/>
    <cellStyle name="_2006.évi első rendelet-módosítás_2_TartalékKötvényLekötésekEgyebek2014" xfId="70"/>
    <cellStyle name="_2006.évi első rendelet-módosítás_3" xfId="71"/>
    <cellStyle name="_2006.évi első rendelet-módosítás_3_TartalékKötvényLekötésekEgyebek2014" xfId="72"/>
    <cellStyle name="_2006.évi első rendelet-módosítás_4" xfId="73"/>
    <cellStyle name="_2006.évi első rendelet-módosítás_4_TartalékKötvényLekötésekEgyebek2014" xfId="74"/>
    <cellStyle name="_2006.évi első rendelet-módosítás_TartalékKötvényLekötésekEgyebek2014" xfId="75"/>
    <cellStyle name="_2006.évi hatodik rendelet-módosítás" xfId="76"/>
    <cellStyle name="_2006.évi hatodik rendelet-módosítás_1" xfId="77"/>
    <cellStyle name="_2006.évi hatodik rendelet-módosítás_1_TartalékKötvényLekötésekEgyebek2014" xfId="78"/>
    <cellStyle name="_2006.évi hatodik rendelet-módosítás_2" xfId="79"/>
    <cellStyle name="_2006.évi hatodik rendelet-módosítás_2_TartalékKötvényLekötésekEgyebek2014" xfId="80"/>
    <cellStyle name="_2006.évi hatodik rendelet-módosítás_3" xfId="81"/>
    <cellStyle name="_2006.évi hatodik rendelet-módosítás_3_TartalékKötvényLekötésekEgyebek2014" xfId="82"/>
    <cellStyle name="_2006.évi hatodik rendelet-módosítás_4" xfId="83"/>
    <cellStyle name="_2006.évi hatodik rendelet-módosítás_4_TartalékKötvényLekötésekEgyebek2014" xfId="84"/>
    <cellStyle name="_2006.évi hatodik rendelet-módosítás_TartalékKötvényLekötésekEgyebek2014" xfId="85"/>
    <cellStyle name="_2006.évi második rendelet-módosítás" xfId="86"/>
    <cellStyle name="_2006.évi második rendelet-módosítás_1" xfId="87"/>
    <cellStyle name="_2006.évi második rendelet-módosítás_1_TartalékKötvényLekötésekEgyebek2014" xfId="88"/>
    <cellStyle name="_2006.évi második rendelet-módosítás_2" xfId="89"/>
    <cellStyle name="_2006.évi második rendelet-módosítás_2_TartalékKötvényLekötésekEgyebek2014" xfId="90"/>
    <cellStyle name="_2006.évi második rendelet-módosítás_3" xfId="91"/>
    <cellStyle name="_2006.évi második rendelet-módosítás_3_TartalékKötvényLekötésekEgyebek2014" xfId="92"/>
    <cellStyle name="_2006.évi második rendelet-módosítás_TartalékKötvényLekötésekEgyebek2014" xfId="93"/>
    <cellStyle name="_2006.évi ötödik rendelet-módosítás" xfId="94"/>
    <cellStyle name="_2006.évi ötödik rendelet-módosítás_1" xfId="95"/>
    <cellStyle name="_2006.évi ötödik rendelet-módosítás_1_TartalékKötvényLekötésekEgyebek2014" xfId="96"/>
    <cellStyle name="_2006.évi ötödik rendelet-módosítás_2" xfId="97"/>
    <cellStyle name="_2006.évi ötödik rendelet-módosítás_2_TartalékKötvényLekötésekEgyebek2014" xfId="98"/>
    <cellStyle name="_2006.évi ötödik rendelet-módosítás_3" xfId="99"/>
    <cellStyle name="_2006.évi ötödik rendelet-módosítás_3_TartalékKötvényLekötésekEgyebek2014" xfId="100"/>
    <cellStyle name="_2006.évi ötödik rendelet-módosítás_TartalékKötvényLekötésekEgyebek2014" xfId="101"/>
    <cellStyle name="_2006KVI0307" xfId="102"/>
    <cellStyle name="_2006KVI0307_PH KVI 2014 KV 2014 02 20 elfogadott TEST2" xfId="103"/>
    <cellStyle name="_2006KVI0307_TartalékKötvényLekötésekEgyebek2014" xfId="104"/>
    <cellStyle name="_2006KVI0307alapokÚJ" xfId="105"/>
    <cellStyle name="_2006KVI0307alapokÚJ 2" xfId="106"/>
    <cellStyle name="_2006KVI0307alapokÚJ_ÖNK FORRÁS JELENLEGI 2013 02 11" xfId="107"/>
    <cellStyle name="_2006KVI0307alapokÚJ_ÖNK FORRÁS JELENLEGI 2013 02 11_PH KVI 2014 KV 2014 02 20 elfogadott TEST2" xfId="108"/>
    <cellStyle name="_2006KVI0307alapokÚJ_TartalékKötvényLekötésekEgyebek2014" xfId="109"/>
    <cellStyle name="_2007.évi második rendelet-módosítás" xfId="110"/>
    <cellStyle name="_2007.évi második rendelet-módosítás_1" xfId="111"/>
    <cellStyle name="_2007.évi második rendelet-módosítás_1_TartalékKötvényLekötésekEgyebek2014" xfId="112"/>
    <cellStyle name="_2007.évi második rendelet-módosítás_2" xfId="113"/>
    <cellStyle name="_2007.évi második rendelet-módosítás_2_TartalékKötvényLekötésekEgyebek2014" xfId="114"/>
    <cellStyle name="_2007.évi második rendelet-módosítás_3" xfId="115"/>
    <cellStyle name="_2007.évi második rendelet-módosítás_3_TartalékKötvényLekötésekEgyebek2014" xfId="116"/>
    <cellStyle name="_2007.évi második rendelet-módosítás_TartalékKötvényLekötésekEgyebek2014" xfId="117"/>
    <cellStyle name="_2007.évi negyedik rendelet-módosítás" xfId="118"/>
    <cellStyle name="_2007.évi negyedik rendelet-módosítás_1" xfId="119"/>
    <cellStyle name="_2007.évi negyedik rendelet-módosítás_1_TartalékKötvényLekötésekEgyebek2014" xfId="120"/>
    <cellStyle name="_2007.évi negyedik rendelet-módosítás_2" xfId="121"/>
    <cellStyle name="_2007.évi negyedik rendelet-módosítás_2_TartalékKötvényLekötésekEgyebek2014" xfId="122"/>
    <cellStyle name="_2007.évi negyedik rendelet-módosítás_3" xfId="123"/>
    <cellStyle name="_2007.évi negyedik rendelet-módosítás_3_TartalékKötvényLekötésekEgyebek2014" xfId="124"/>
    <cellStyle name="_2007.évi negyedik rendelet-módosítás_TartalékKötvényLekötésekEgyebek2014" xfId="125"/>
    <cellStyle name="_2007.évi ötödik rendelet-módosítás" xfId="126"/>
    <cellStyle name="_2007.évi ötödik rendelet-módosítás_1" xfId="127"/>
    <cellStyle name="_2007.évi ötödik rendelet-módosítás_1_TartalékKötvényLekötésekEgyebek2014" xfId="128"/>
    <cellStyle name="_2007.évi ötödik rendelet-módosítás_2" xfId="129"/>
    <cellStyle name="_2007.évi ötödik rendelet-módosítás_2_TartalékKötvényLekötésekEgyebek2014" xfId="130"/>
    <cellStyle name="_2007.évi ötödik rendelet-módosítás_3" xfId="131"/>
    <cellStyle name="_2007.évi ötödik rendelet-módosítás_3_TartalékKötvényLekötésekEgyebek2014" xfId="132"/>
    <cellStyle name="_2007.évi ötödik rendelet-módosítás_TartalékKötvényLekötésekEgyebek2014" xfId="133"/>
    <cellStyle name="_2007KVI2" xfId="134"/>
    <cellStyle name="_2007KVI2_TartalékKötvényLekötésekEgyebek2014" xfId="135"/>
    <cellStyle name="_2007KVIvégleges20070306alapok" xfId="136"/>
    <cellStyle name="_2007KVIvégleges20070306alapok_ÖNK FORRÁS JELENLEGI 2013 02 11" xfId="137"/>
    <cellStyle name="_2007KVIvégleges20070306alapok_ÖNK FORRÁS JELENLEGI 2013 02 11_PH KVI 2014 KV 2014 02 20 elfogadott TEST2" xfId="138"/>
    <cellStyle name="_2007KVIvégleges20070306alapok_TartalékKötvényLekötésekEgyebek2014" xfId="139"/>
    <cellStyle name="_2008.évi első rendelet-módosítás" xfId="140"/>
    <cellStyle name="_2008.évi első rendelet-módosítás_1" xfId="141"/>
    <cellStyle name="_2008.évi első rendelet-módosítás_1_TartalékKötvényLekötésekEgyebek2014" xfId="142"/>
    <cellStyle name="_2008.évi első rendelet-módosítás_2" xfId="143"/>
    <cellStyle name="_2008.évi első rendelet-módosítás_2_TartalékKötvényLekötésekEgyebek2014" xfId="144"/>
    <cellStyle name="_2008.évi első rendelet-módosítás_3" xfId="145"/>
    <cellStyle name="_2008.évi első rendelet-módosítás_3_TartalékKötvényLekötésekEgyebek2014" xfId="146"/>
    <cellStyle name="_2008.évi első rendelet-módosítás_TartalékKötvényLekötésekEgyebek2014" xfId="147"/>
    <cellStyle name="_2008.évi első rendelet-módosításküld" xfId="148"/>
    <cellStyle name="_2008.évi első rendelet-módosításküld_1" xfId="149"/>
    <cellStyle name="_2008.évi első rendelet-módosításküld_1_TartalékKötvényLekötésekEgyebek2014" xfId="150"/>
    <cellStyle name="_2008.évi első rendelet-módosításküld_2" xfId="151"/>
    <cellStyle name="_2008.évi első rendelet-módosításküld_2_TartalékKötvényLekötésekEgyebek2014" xfId="152"/>
    <cellStyle name="_2008.évi első rendelet-módosításküld_3" xfId="153"/>
    <cellStyle name="_2008.évi első rendelet-módosításküld_3_TartalékKötvényLekötésekEgyebek2014" xfId="154"/>
    <cellStyle name="_2008.évi első rendelet-módosításküld_TartalékKötvényLekötésekEgyebek2014" xfId="155"/>
    <cellStyle name="_2008.évi harmadik rendelet-módosítás intézményi" xfId="156"/>
    <cellStyle name="_2008.évi harmadik rendelet-módosítás intézményi_1" xfId="157"/>
    <cellStyle name="_2008.évi harmadik rendelet-módosítás intézményi_1_TartalékKötvényLekötésekEgyebek2014" xfId="158"/>
    <cellStyle name="_2008.évi harmadik rendelet-módosítás intézményi_2" xfId="159"/>
    <cellStyle name="_2008.évi harmadik rendelet-módosítás intézményi_2_TartalékKötvényLekötésekEgyebek2014" xfId="160"/>
    <cellStyle name="_2008.évi harmadik rendelet-módosítás intézményi_3" xfId="161"/>
    <cellStyle name="_2008.évi harmadik rendelet-módosítás intézményi_3_TartalékKötvényLekötésekEgyebek2014" xfId="162"/>
    <cellStyle name="_2008.évi harmadik rendelet-módosítás intézményi_4" xfId="163"/>
    <cellStyle name="_2008.évi harmadik rendelet-módosítás intézményi_4_TartalékKötvényLekötésekEgyebek2014" xfId="164"/>
    <cellStyle name="_2008.évi harmadik rendelet-módosítás intézményi_TartalékKötvényLekötésekEgyebek2014" xfId="165"/>
    <cellStyle name="_2008.évi második rendelet-módosítás" xfId="166"/>
    <cellStyle name="_2008.évi második rendelet-módosítás_1" xfId="167"/>
    <cellStyle name="_2008.évi második rendelet-módosítás_1_2008beszküldvégleges" xfId="168"/>
    <cellStyle name="_2008.évi második rendelet-módosítás_1_2008beszküldvégleges_TartalékKötvényLekötésekEgyebek2014" xfId="169"/>
    <cellStyle name="_2008.évi második rendelet-módosítás_1_2009besz" xfId="170"/>
    <cellStyle name="_2008.évi második rendelet-módosítás_1_2009besz_TartalékKötvényLekötésekEgyebek2014" xfId="171"/>
    <cellStyle name="_2008.évi második rendelet-módosítás_1_2010besz" xfId="172"/>
    <cellStyle name="_2008.évi második rendelet-módosítás_1_2010besz_TartalékKötvényLekötésekEgyebek2014" xfId="173"/>
    <cellStyle name="_2008.évi második rendelet-módosítás_1_2010FELBEküld" xfId="174"/>
    <cellStyle name="_2008.évi második rendelet-módosítás_1_2010FELBEküld_TartalékKötvényLekötésekEgyebek2014" xfId="175"/>
    <cellStyle name="_2008.évi második rendelet-módosítás_1_2011. évi második rendelet-módosítás" xfId="176"/>
    <cellStyle name="_2008.évi második rendelet-módosítás_1_2011. évi második rendelet-módosítás_TartalékKötvényLekötésekEgyebek2014" xfId="177"/>
    <cellStyle name="_2008.évi második rendelet-módosítás_1_2011besz" xfId="178"/>
    <cellStyle name="_2008.évi második rendelet-módosítás_1_2011besz_TartalékKötvényLekötésekEgyebek2014" xfId="179"/>
    <cellStyle name="_2008.évi második rendelet-módosítás_1_2012KVI változat 20120223" xfId="180"/>
    <cellStyle name="_2008.évi második rendelet-módosítás_1_2012KVI változat 20120223_TartalékKötvényLekötésekEgyebek2014" xfId="181"/>
    <cellStyle name="_2008.évi második rendelet-módosítás_1_2012KVI változat 3" xfId="182"/>
    <cellStyle name="_2008.évi második rendelet-módosítás_1_2012KVI változat 3_TartalékKötvényLekötésekEgyebek2014" xfId="183"/>
    <cellStyle name="_2008.évi második rendelet-módosítás_1_8. melléklet tartalékok" xfId="184"/>
    <cellStyle name="_2008.évi második rendelet-módosítás_1_8. melléklet tartalékok_TartalékKötvényLekötésekEgyebek2014" xfId="185"/>
    <cellStyle name="_2008.évi második rendelet-módosítás_1_adósságszolgálat 2013 05 06" xfId="186"/>
    <cellStyle name="_2008.évi második rendelet-módosítás_1_adósságszolgálat 2013 05 06_TartalékKötvényLekötésekEgyebek2014" xfId="187"/>
    <cellStyle name="_2008.évi második rendelet-módosítás_1_adósságszolgálat alakulása" xfId="188"/>
    <cellStyle name="_2008.évi második rendelet-módosítás_1_adósságszolgálatlegújabb 2013 01 09" xfId="189"/>
    <cellStyle name="_2008.évi második rendelet-módosítás_1_adósságszolgálatlegújabb 2013 01 09_TartalékKötvényLekötésekEgyebek2014" xfId="190"/>
    <cellStyle name="_2008.évi második rendelet-módosítás_1_futamidős törlesztés alakulása" xfId="191"/>
    <cellStyle name="_2008.évi második rendelet-módosítás_1_futamidős törlesztés alakulása_TartalékKötvényLekötésekEgyebek2014" xfId="192"/>
    <cellStyle name="_2008.évi második rendelet-módosítás_1_kötvénylekötés és kamatbevétel" xfId="193"/>
    <cellStyle name="_2008.évi második rendelet-módosítás_1_kötvénylekötés és kamatbevétel_TartalékKötvényLekötésekEgyebek2014" xfId="194"/>
    <cellStyle name="_2008.évi második rendelet-módosítás_1_TaralékKötvényLekötésEgyebek2011" xfId="195"/>
    <cellStyle name="_2008.évi második rendelet-módosítás_1_TaralékKötvényLekötésEgyebek2011_TartalékKötvényLekötésekEgyebek2014" xfId="196"/>
    <cellStyle name="_2008.évi második rendelet-módosítás_1_TartalékKötvényLekötésEgyebek2011" xfId="197"/>
    <cellStyle name="_2008.évi második rendelet-módosítás_1_TartalékKötvényLekötésEgyebek2011_TartalékKötvényLekötésekEgyebek2014" xfId="198"/>
    <cellStyle name="_2008.évi második rendelet-módosítás_1_TartalékKötvényLekötésekEgyebek2011" xfId="199"/>
    <cellStyle name="_2008.évi második rendelet-módosítás_1_TartalékKötvényLekötésekEgyebek2011_TartalékKötvényLekötésekEgyebek2014" xfId="200"/>
    <cellStyle name="_2008.évi második rendelet-módosítás_1_TartalékKötvényLekötésekEgyebek2012" xfId="201"/>
    <cellStyle name="_2008.évi második rendelet-módosítás_1_TartalékKötvényLekötésekEgyebek2012_TartalékKötvényLekötésekEgyebek2014" xfId="202"/>
    <cellStyle name="_2008.évi második rendelet-módosítás_1_TartalékKötvényLekötésekEgyebek2013 év végi rendezés" xfId="203"/>
    <cellStyle name="_2008.évi második rendelet-módosítás_1_TartalékKötvényLekötésekEgyebek2014" xfId="204"/>
    <cellStyle name="_2008.évi második rendelet-módosítás_2" xfId="205"/>
    <cellStyle name="_2008.évi második rendelet-módosítás_2_2008beszküldvégleges" xfId="206"/>
    <cellStyle name="_2008.évi második rendelet-módosítás_2_2008beszküldvégleges_TartalékKötvényLekötésekEgyebek2014" xfId="207"/>
    <cellStyle name="_2008.évi második rendelet-módosítás_2_2009besz" xfId="208"/>
    <cellStyle name="_2008.évi második rendelet-módosítás_2_2009besz_TartalékKötvényLekötésekEgyebek2014" xfId="209"/>
    <cellStyle name="_2008.évi második rendelet-módosítás_2_2010besz" xfId="210"/>
    <cellStyle name="_2008.évi második rendelet-módosítás_2_2010besz_TartalékKötvényLekötésekEgyebek2014" xfId="211"/>
    <cellStyle name="_2008.évi második rendelet-módosítás_2_2010FELBEküld" xfId="212"/>
    <cellStyle name="_2008.évi második rendelet-módosítás_2_2010FELBEküld_TartalékKötvényLekötésekEgyebek2014" xfId="213"/>
    <cellStyle name="_2008.évi második rendelet-módosítás_2_2011. évi második rendelet-módosítás" xfId="214"/>
    <cellStyle name="_2008.évi második rendelet-módosítás_2_2011. évi második rendelet-módosítás_TartalékKötvényLekötésekEgyebek2014" xfId="215"/>
    <cellStyle name="_2008.évi második rendelet-módosítás_2_2011besz" xfId="216"/>
    <cellStyle name="_2008.évi második rendelet-módosítás_2_2011besz_TartalékKötvényLekötésekEgyebek2014" xfId="217"/>
    <cellStyle name="_2008.évi második rendelet-módosítás_2_2012KVI változat 20120223" xfId="218"/>
    <cellStyle name="_2008.évi második rendelet-módosítás_2_2012KVI változat 20120223_TartalékKötvényLekötésekEgyebek2014" xfId="219"/>
    <cellStyle name="_2008.évi második rendelet-módosítás_2_2012KVI változat 3" xfId="220"/>
    <cellStyle name="_2008.évi második rendelet-módosítás_2_2012KVI változat 3_TartalékKötvényLekötésekEgyebek2014" xfId="221"/>
    <cellStyle name="_2008.évi második rendelet-módosítás_2_8. melléklet tartalékok" xfId="222"/>
    <cellStyle name="_2008.évi második rendelet-módosítás_2_8. melléklet tartalékok_TartalékKötvényLekötésekEgyebek2014" xfId="223"/>
    <cellStyle name="_2008.évi második rendelet-módosítás_2_adósságszolgálat 2013 05 06" xfId="224"/>
    <cellStyle name="_2008.évi második rendelet-módosítás_2_adósságszolgálat 2013 05 06_TartalékKötvényLekötésekEgyebek2014" xfId="225"/>
    <cellStyle name="_2008.évi második rendelet-módosítás_2_adósságszolgálat alakulása" xfId="226"/>
    <cellStyle name="_2008.évi második rendelet-módosítás_2_adósságszolgálatlegújabb 2013 01 09" xfId="227"/>
    <cellStyle name="_2008.évi második rendelet-módosítás_2_adósságszolgálatlegújabb 2013 01 09_TartalékKötvényLekötésekEgyebek2014" xfId="228"/>
    <cellStyle name="_2008.évi második rendelet-módosítás_2_futamidős törlesztés alakulása" xfId="229"/>
    <cellStyle name="_2008.évi második rendelet-módosítás_2_futamidős törlesztés alakulása_TartalékKötvényLekötésekEgyebek2014" xfId="230"/>
    <cellStyle name="_2008.évi második rendelet-módosítás_2_kötvénylekötés és kamatbevétel" xfId="231"/>
    <cellStyle name="_2008.évi második rendelet-módosítás_2_kötvénylekötés és kamatbevétel_TartalékKötvényLekötésekEgyebek2014" xfId="232"/>
    <cellStyle name="_2008.évi második rendelet-módosítás_2_TaralékKötvényLekötésEgyebek2011" xfId="233"/>
    <cellStyle name="_2008.évi második rendelet-módosítás_2_TaralékKötvényLekötésEgyebek2011_TartalékKötvényLekötésekEgyebek2014" xfId="234"/>
    <cellStyle name="_2008.évi második rendelet-módosítás_2_TartalékKötvényLekötésEgyebek2011" xfId="235"/>
    <cellStyle name="_2008.évi második rendelet-módosítás_2_TartalékKötvényLekötésEgyebek2011_TartalékKötvényLekötésekEgyebek2014" xfId="236"/>
    <cellStyle name="_2008.évi második rendelet-módosítás_2_TartalékKötvényLekötésekEgyebek2011" xfId="237"/>
    <cellStyle name="_2008.évi második rendelet-módosítás_2_TartalékKötvényLekötésekEgyebek2011_TartalékKötvényLekötésekEgyebek2014" xfId="238"/>
    <cellStyle name="_2008.évi második rendelet-módosítás_2_TartalékKötvényLekötésekEgyebek2012" xfId="239"/>
    <cellStyle name="_2008.évi második rendelet-módosítás_2_TartalékKötvényLekötésekEgyebek2012_TartalékKötvényLekötésekEgyebek2014" xfId="240"/>
    <cellStyle name="_2008.évi második rendelet-módosítás_2_TartalékKötvényLekötésekEgyebek2013 év végi rendezés" xfId="241"/>
    <cellStyle name="_2008.évi második rendelet-módosítás_2_TartalékKötvényLekötésekEgyebek2014" xfId="242"/>
    <cellStyle name="_2008.évi második rendelet-módosítás_2008beszküldvégleges" xfId="243"/>
    <cellStyle name="_2008.évi második rendelet-módosítás_2008beszküldvégleges_TartalékKötvényLekötésekEgyebek2014" xfId="244"/>
    <cellStyle name="_2008.évi második rendelet-módosítás_2009besz" xfId="245"/>
    <cellStyle name="_2008.évi második rendelet-módosítás_2009besz_TartalékKötvényLekötésekEgyebek2014" xfId="246"/>
    <cellStyle name="_2008.évi második rendelet-módosítás_2010besz" xfId="247"/>
    <cellStyle name="_2008.évi második rendelet-módosítás_2010besz_TartalékKötvényLekötésekEgyebek2014" xfId="248"/>
    <cellStyle name="_2008.évi második rendelet-módosítás_2010FELBEküld" xfId="249"/>
    <cellStyle name="_2008.évi második rendelet-módosítás_2010FELBEküld_TartalékKötvényLekötésekEgyebek2014" xfId="250"/>
    <cellStyle name="_2008.évi második rendelet-módosítás_2011. évi második rendelet-módosítás" xfId="251"/>
    <cellStyle name="_2008.évi második rendelet-módosítás_2011. évi második rendelet-módosítás_TartalékKötvényLekötésekEgyebek2014" xfId="252"/>
    <cellStyle name="_2008.évi második rendelet-módosítás_2011besz" xfId="253"/>
    <cellStyle name="_2008.évi második rendelet-módosítás_2011besz_TartalékKötvényLekötésekEgyebek2014" xfId="254"/>
    <cellStyle name="_2008.évi második rendelet-módosítás_2012KVI változat 20120223" xfId="255"/>
    <cellStyle name="_2008.évi második rendelet-módosítás_2012KVI változat 20120223_TartalékKötvényLekötésekEgyebek2014" xfId="256"/>
    <cellStyle name="_2008.évi második rendelet-módosítás_2012KVI változat 3" xfId="257"/>
    <cellStyle name="_2008.évi második rendelet-módosítás_2012KVI változat 3_TartalékKötvényLekötésekEgyebek2014" xfId="258"/>
    <cellStyle name="_2008.évi második rendelet-módosítás_3" xfId="259"/>
    <cellStyle name="_2008.évi második rendelet-módosítás_3_2008beszküldvégleges" xfId="260"/>
    <cellStyle name="_2008.évi második rendelet-módosítás_3_2008beszküldvégleges_TartalékKötvényLekötésekEgyebek2014" xfId="261"/>
    <cellStyle name="_2008.évi második rendelet-módosítás_3_2009besz" xfId="262"/>
    <cellStyle name="_2008.évi második rendelet-módosítás_3_2009besz_TartalékKötvényLekötésekEgyebek2014" xfId="263"/>
    <cellStyle name="_2008.évi második rendelet-módosítás_3_2010besz" xfId="264"/>
    <cellStyle name="_2008.évi második rendelet-módosítás_3_2010besz_TartalékKötvényLekötésekEgyebek2014" xfId="265"/>
    <cellStyle name="_2008.évi második rendelet-módosítás_3_2010FELBEküld" xfId="266"/>
    <cellStyle name="_2008.évi második rendelet-módosítás_3_2010FELBEküld_TartalékKötvényLekötésekEgyebek2014" xfId="267"/>
    <cellStyle name="_2008.évi második rendelet-módosítás_3_2011. évi második rendelet-módosítás" xfId="268"/>
    <cellStyle name="_2008.évi második rendelet-módosítás_3_2011. évi második rendelet-módosítás_TartalékKötvényLekötésekEgyebek2014" xfId="269"/>
    <cellStyle name="_2008.évi második rendelet-módosítás_3_2011besz" xfId="270"/>
    <cellStyle name="_2008.évi második rendelet-módosítás_3_2011besz_TartalékKötvényLekötésekEgyebek2014" xfId="271"/>
    <cellStyle name="_2008.évi második rendelet-módosítás_3_2012KVI változat 20120223" xfId="272"/>
    <cellStyle name="_2008.évi második rendelet-módosítás_3_2012KVI változat 20120223_TartalékKötvényLekötésekEgyebek2014" xfId="273"/>
    <cellStyle name="_2008.évi második rendelet-módosítás_3_2012KVI változat 3" xfId="274"/>
    <cellStyle name="_2008.évi második rendelet-módosítás_3_2012KVI változat 3_TartalékKötvényLekötésekEgyebek2014" xfId="275"/>
    <cellStyle name="_2008.évi második rendelet-módosítás_3_8. melléklet tartalékok" xfId="276"/>
    <cellStyle name="_2008.évi második rendelet-módosítás_3_8. melléklet tartalékok_TartalékKötvényLekötésekEgyebek2014" xfId="277"/>
    <cellStyle name="_2008.évi második rendelet-módosítás_3_adósságszolgálat 2013 05 06" xfId="278"/>
    <cellStyle name="_2008.évi második rendelet-módosítás_3_adósságszolgálat 2013 05 06_TartalékKötvényLekötésekEgyebek2014" xfId="279"/>
    <cellStyle name="_2008.évi második rendelet-módosítás_3_adósságszolgálat alakulása" xfId="280"/>
    <cellStyle name="_2008.évi második rendelet-módosítás_3_adósságszolgálatlegújabb 2013 01 09" xfId="281"/>
    <cellStyle name="_2008.évi második rendelet-módosítás_3_adósságszolgálatlegújabb 2013 01 09_TartalékKötvényLekötésekEgyebek2014" xfId="282"/>
    <cellStyle name="_2008.évi második rendelet-módosítás_3_futamidős törlesztés alakulása" xfId="283"/>
    <cellStyle name="_2008.évi második rendelet-módosítás_3_futamidős törlesztés alakulása_TartalékKötvényLekötésekEgyebek2014" xfId="284"/>
    <cellStyle name="_2008.évi második rendelet-módosítás_3_kötvénylekötés és kamatbevétel" xfId="285"/>
    <cellStyle name="_2008.évi második rendelet-módosítás_3_kötvénylekötés és kamatbevétel_TartalékKötvényLekötésekEgyebek2014" xfId="286"/>
    <cellStyle name="_2008.évi második rendelet-módosítás_3_TaralékKötvényLekötésEgyebek2011" xfId="287"/>
    <cellStyle name="_2008.évi második rendelet-módosítás_3_TaralékKötvényLekötésEgyebek2011_TartalékKötvényLekötésekEgyebek2014" xfId="288"/>
    <cellStyle name="_2008.évi második rendelet-módosítás_3_TartalékKötvényLekötésEgyebek2011" xfId="289"/>
    <cellStyle name="_2008.évi második rendelet-módosítás_3_TartalékKötvényLekötésEgyebek2011_TartalékKötvényLekötésekEgyebek2014" xfId="290"/>
    <cellStyle name="_2008.évi második rendelet-módosítás_3_TartalékKötvényLekötésekEgyebek2011" xfId="291"/>
    <cellStyle name="_2008.évi második rendelet-módosítás_3_TartalékKötvényLekötésekEgyebek2011_TartalékKötvényLekötésekEgyebek2014" xfId="292"/>
    <cellStyle name="_2008.évi második rendelet-módosítás_3_TartalékKötvényLekötésekEgyebek2012" xfId="293"/>
    <cellStyle name="_2008.évi második rendelet-módosítás_3_TartalékKötvényLekötésekEgyebek2012_TartalékKötvényLekötésekEgyebek2014" xfId="294"/>
    <cellStyle name="_2008.évi második rendelet-módosítás_3_TartalékKötvényLekötésekEgyebek2013 év végi rendezés" xfId="295"/>
    <cellStyle name="_2008.évi második rendelet-módosítás_3_TartalékKötvényLekötésekEgyebek2014" xfId="296"/>
    <cellStyle name="_2008.évi második rendelet-módosítás_8. melléklet tartalékok" xfId="297"/>
    <cellStyle name="_2008.évi második rendelet-módosítás_8. melléklet tartalékok_TartalékKötvényLekötésekEgyebek2014" xfId="298"/>
    <cellStyle name="_2008.évi második rendelet-módosítás_adósságszolgálat 2013 05 06" xfId="299"/>
    <cellStyle name="_2008.évi második rendelet-módosítás_adósságszolgálat 2013 05 06_TartalékKötvényLekötésekEgyebek2014" xfId="300"/>
    <cellStyle name="_2008.évi második rendelet-módosítás_adósságszolgálat alakulása" xfId="301"/>
    <cellStyle name="_2008.évi második rendelet-módosítás_adósságszolgálatlegújabb 2013 01 09" xfId="302"/>
    <cellStyle name="_2008.évi második rendelet-módosítás_adósságszolgálatlegújabb 2013 01 09_TartalékKötvényLekötésekEgyebek2014" xfId="303"/>
    <cellStyle name="_2008.évi második rendelet-módosítás_futamidős törlesztés alakulása" xfId="304"/>
    <cellStyle name="_2008.évi második rendelet-módosítás_futamidős törlesztés alakulása_TartalékKötvényLekötésekEgyebek2014" xfId="305"/>
    <cellStyle name="_2008.évi második rendelet-módosítás_kötvénylekötés és kamatbevétel" xfId="306"/>
    <cellStyle name="_2008.évi második rendelet-módosítás_kötvénylekötés és kamatbevétel_TartalékKötvényLekötésekEgyebek2014" xfId="307"/>
    <cellStyle name="_2008.évi második rendelet-módosítás_TaralékKötvényLekötésEgyebek2011" xfId="308"/>
    <cellStyle name="_2008.évi második rendelet-módosítás_TaralékKötvényLekötésEgyebek2011_TartalékKötvényLekötésekEgyebek2014" xfId="309"/>
    <cellStyle name="_2008.évi második rendelet-módosítás_TartalékKötvényLekötésEgyebek2011" xfId="310"/>
    <cellStyle name="_2008.évi második rendelet-módosítás_TartalékKötvényLekötésEgyebek2011_TartalékKötvényLekötésekEgyebek2014" xfId="311"/>
    <cellStyle name="_2008.évi második rendelet-módosítás_TartalékKötvényLekötésekEgyebek2011" xfId="312"/>
    <cellStyle name="_2008.évi második rendelet-módosítás_TartalékKötvényLekötésekEgyebek2011_TartalékKötvényLekötésekEgyebek2014" xfId="313"/>
    <cellStyle name="_2008.évi második rendelet-módosítás_TartalékKötvényLekötésekEgyebek2012" xfId="314"/>
    <cellStyle name="_2008.évi második rendelet-módosítás_TartalékKötvényLekötésekEgyebek2012_TartalékKötvényLekötésekEgyebek2014" xfId="315"/>
    <cellStyle name="_2008.évi második rendelet-módosítás_TartalékKötvényLekötésekEgyebek2013 év végi rendezés" xfId="316"/>
    <cellStyle name="_2008.évi második rendelet-módosítás_TartalékKötvényLekötésekEgyebek2014" xfId="317"/>
    <cellStyle name="_2008.évi negyedik rendelet-módosítás" xfId="318"/>
    <cellStyle name="_2008.évi negyedik rendelet-módosítás intézményi" xfId="319"/>
    <cellStyle name="_2008.évi negyedik rendelet-módosítás intézményi_1" xfId="320"/>
    <cellStyle name="_2008.évi negyedik rendelet-módosítás intézményi_1_TartalékKötvényLekötésekEgyebek2014" xfId="321"/>
    <cellStyle name="_2008.évi negyedik rendelet-módosítás intézményi_2" xfId="322"/>
    <cellStyle name="_2008.évi negyedik rendelet-módosítás intézményi_2_TartalékKötvényLekötésekEgyebek2014" xfId="323"/>
    <cellStyle name="_2008.évi negyedik rendelet-módosítás intézményi_3" xfId="324"/>
    <cellStyle name="_2008.évi negyedik rendelet-módosítás intézményi_3_TartalékKötvényLekötésekEgyebek2014" xfId="325"/>
    <cellStyle name="_2008.évi negyedik rendelet-módosítás intézményi_TartalékKötvényLekötésekEgyebek2014" xfId="326"/>
    <cellStyle name="_2008.évi negyedik rendelet-módosítás_1" xfId="327"/>
    <cellStyle name="_2008.évi negyedik rendelet-módosítás_1_TartalékKötvényLekötésekEgyebek2014" xfId="328"/>
    <cellStyle name="_2008.évi negyedik rendelet-módosítás_2" xfId="329"/>
    <cellStyle name="_2008.évi negyedik rendelet-módosítás_2_TartalékKötvényLekötésekEgyebek2014" xfId="330"/>
    <cellStyle name="_2008.évi negyedik rendelet-módosítás_3" xfId="331"/>
    <cellStyle name="_2008.évi negyedik rendelet-módosítás_3_TartalékKötvényLekötésekEgyebek2014" xfId="332"/>
    <cellStyle name="_2008.évi negyedik rendelet-módosítás_4" xfId="333"/>
    <cellStyle name="_2008.évi negyedik rendelet-módosítás_4_PH KVI 2014 KV 2014 02 20 elfogadott TEST2" xfId="334"/>
    <cellStyle name="_2008.évi negyedik rendelet-módosítás_4_TartalékKötvényLekötésekEgyebek2014" xfId="335"/>
    <cellStyle name="_2008.évi negyedik rendelet-módosítás_TartalékKötvényLekötésekEgyebek2014" xfId="336"/>
    <cellStyle name="_2008KVIvégleges20080306alapok" xfId="337"/>
    <cellStyle name="_2008KVIvégleges20080306alapok_PH KVI 2014 KV 2014 02 20 elfogadott TEST2" xfId="338"/>
    <cellStyle name="_2008KVIvégleges20080306alapok_TartalékKötvényLekötésekEgyebek2014" xfId="339"/>
    <cellStyle name="_2009.évi első rendelet-módosítás" xfId="340"/>
    <cellStyle name="_2009.évi első rendelet-módosítás_1" xfId="341"/>
    <cellStyle name="_2009.évi első rendelet-módosítás_1_TartalékKötvényLekötésekEgyebek2014" xfId="342"/>
    <cellStyle name="_2009.évi első rendelet-módosítás_2" xfId="343"/>
    <cellStyle name="_2009.évi első rendelet-módosítás_2_TartalékKötvényLekötésekEgyebek2014" xfId="344"/>
    <cellStyle name="_2009.évi első rendelet-módosítás_3" xfId="345"/>
    <cellStyle name="_2009.évi első rendelet-módosítás_3_TartalékKötvényLekötésekEgyebek2014" xfId="346"/>
    <cellStyle name="_2009.évi első rendelet-módosítás_4" xfId="347"/>
    <cellStyle name="_2009.évi első rendelet-módosítás_4_TartalékKötvényLekötésekEgyebek2014" xfId="348"/>
    <cellStyle name="_2009.évi első rendelet-módosítás_TartalékKötvényLekötésekEgyebek2014" xfId="349"/>
    <cellStyle name="_2009.évi harmadik rendelet-módosítás" xfId="350"/>
    <cellStyle name="_2009.évi harmadik rendelet-módosítás_1" xfId="351"/>
    <cellStyle name="_2009.évi harmadik rendelet-módosítás_1_TartalékKötvényLekötésekEgyebek2014" xfId="352"/>
    <cellStyle name="_2009.évi harmadik rendelet-módosítás_2" xfId="353"/>
    <cellStyle name="_2009.évi harmadik rendelet-módosítás_2_TartalékKötvényLekötésekEgyebek2014" xfId="354"/>
    <cellStyle name="_2009.évi harmadik rendelet-módosítás_3" xfId="355"/>
    <cellStyle name="_2009.évi harmadik rendelet-módosítás_3_TartalékKötvényLekötésekEgyebek2014" xfId="356"/>
    <cellStyle name="_2009.évi harmadik rendelet-módosítás_TartalékKötvényLekötésekEgyebek2014" xfId="357"/>
    <cellStyle name="_2009.évi második rendelet-módosítás" xfId="358"/>
    <cellStyle name="_2009.évi második rendelet-módosítás intézményi" xfId="359"/>
    <cellStyle name="_2009.évi második rendelet-módosítás intézményi_1" xfId="360"/>
    <cellStyle name="_2009.évi második rendelet-módosítás intézményi_1_TartalékKötvényLekötésekEgyebek2014" xfId="361"/>
    <cellStyle name="_2009.évi második rendelet-módosítás intézményi_2" xfId="362"/>
    <cellStyle name="_2009.évi második rendelet-módosítás intézményi_2_TartalékKötvényLekötésekEgyebek2014" xfId="363"/>
    <cellStyle name="_2009.évi második rendelet-módosítás intézményi_3" xfId="364"/>
    <cellStyle name="_2009.évi második rendelet-módosítás intézményi_3_TartalékKötvényLekötésekEgyebek2014" xfId="365"/>
    <cellStyle name="_2009.évi második rendelet-módosítás intézményi_TartalékKötvényLekötésekEgyebek2014" xfId="366"/>
    <cellStyle name="_2009.évi második rendelet-módosítás_1" xfId="367"/>
    <cellStyle name="_2009.évi második rendelet-módosítás_1_TartalékKötvényLekötésekEgyebek2014" xfId="368"/>
    <cellStyle name="_2009.évi második rendelet-módosítás_2" xfId="369"/>
    <cellStyle name="_2009.évi második rendelet-módosítás_2_TartalékKötvényLekötésekEgyebek2014" xfId="370"/>
    <cellStyle name="_2009.évi második rendelet-módosítás_3" xfId="371"/>
    <cellStyle name="_2009.évi második rendelet-módosítás_3_TartalékKötvényLekötésekEgyebek2014" xfId="372"/>
    <cellStyle name="_2009.évi második rendelet-módosítás_4" xfId="373"/>
    <cellStyle name="_2009.évi második rendelet-módosítás_4_TartalékKötvényLekötésekEgyebek2014" xfId="374"/>
    <cellStyle name="_2009.évi második rendelet-módosítás_TartalékKötvényLekötésekEgyebek2014" xfId="375"/>
    <cellStyle name="_2009KVIvéglegesküld" xfId="376"/>
    <cellStyle name="_2009KVIvéglegesküld_TartalékKötvényLekötésekEgyebek2014" xfId="377"/>
    <cellStyle name="_2010. évi ötödik rendelet-módosítás küld" xfId="378"/>
    <cellStyle name="_2010. évi ötödik rendelet-módosítás küld_1" xfId="379"/>
    <cellStyle name="_2010. évi ötödik rendelet-módosítás küld_1_TartalékKötvényLekötésekEgyebek2014" xfId="380"/>
    <cellStyle name="_2010. évi ötödik rendelet-módosítás küld_2" xfId="381"/>
    <cellStyle name="_2010. évi ötödik rendelet-módosítás küld_2_TartalékKötvényLekötésekEgyebek2014" xfId="382"/>
    <cellStyle name="_2010. évi ötödik rendelet-módosítás küld_3" xfId="383"/>
    <cellStyle name="_2010. évi ötödik rendelet-módosítás küld_3_TartalékKötvényLekötésekEgyebek2014" xfId="384"/>
    <cellStyle name="_2010. évi ötödik rendelet-módosítás küld_4" xfId="385"/>
    <cellStyle name="_2010. évi ötödik rendelet-módosítás küld_4_TartalékKötvényLekötésekEgyebek2014" xfId="386"/>
    <cellStyle name="_2010. évi ötödik rendelet-módosítás küld_TartalékKötvényLekötésekEgyebek2014" xfId="387"/>
    <cellStyle name="_2010.évi első rendelet-módosítás" xfId="388"/>
    <cellStyle name="_2010.évi első rendelet-módosítás_1" xfId="389"/>
    <cellStyle name="_2010.évi első rendelet-módosítás_1_TartalékKötvényLekötésekEgyebek2014" xfId="390"/>
    <cellStyle name="_2010.évi első rendelet-módosítás_2" xfId="391"/>
    <cellStyle name="_2010.évi első rendelet-módosítás_2_TartalékKötvényLekötésekEgyebek2014" xfId="392"/>
    <cellStyle name="_2010.évi első rendelet-módosítás_3" xfId="393"/>
    <cellStyle name="_2010.évi első rendelet-módosítás_3_TartalékKötvényLekötésekEgyebek2014" xfId="394"/>
    <cellStyle name="_2010.évi első rendelet-módosítás_TartalékKötvényLekötésekEgyebek2014" xfId="395"/>
    <cellStyle name="_2010.évi harmadik rendelet-módosítás" xfId="396"/>
    <cellStyle name="_2010.évi harmadik rendelet-módosítás_1" xfId="397"/>
    <cellStyle name="_2010.évi harmadik rendelet-módosítás_1_TartalékKötvényLekötésekEgyebek2014" xfId="398"/>
    <cellStyle name="_2010.évi harmadik rendelet-módosítás_2" xfId="399"/>
    <cellStyle name="_2010.évi harmadik rendelet-módosítás_2_TartalékKötvényLekötésekEgyebek2014" xfId="400"/>
    <cellStyle name="_2010.évi harmadik rendelet-módosítás_3" xfId="401"/>
    <cellStyle name="_2010.évi harmadik rendelet-módosítás_3_TartalékKötvényLekötésekEgyebek2014" xfId="402"/>
    <cellStyle name="_2010.évi harmadik rendelet-módosítás_TartalékKötvényLekötésekEgyebek2014" xfId="403"/>
    <cellStyle name="_2010.évi második rendelet-módosítás küld" xfId="404"/>
    <cellStyle name="_2010.évi második rendelet-módosítás küld_1" xfId="405"/>
    <cellStyle name="_2010.évi második rendelet-módosítás küld_1_TartalékKötvényLekötésekEgyebek2014" xfId="406"/>
    <cellStyle name="_2010.évi második rendelet-módosítás küld_2" xfId="407"/>
    <cellStyle name="_2010.évi második rendelet-módosítás küld_2_TartalékKötvényLekötésekEgyebek2014" xfId="408"/>
    <cellStyle name="_2010.évi második rendelet-módosítás küld_3" xfId="409"/>
    <cellStyle name="_2010.évi második rendelet-módosítás küld_3_TartalékKötvényLekötésekEgyebek2014" xfId="410"/>
    <cellStyle name="_2010.évi második rendelet-módosítás küld_TartalékKötvényLekötésekEgyebek2014" xfId="411"/>
    <cellStyle name="_2010FELBE" xfId="412"/>
    <cellStyle name="_2010FELBE_1" xfId="413"/>
    <cellStyle name="_2010FELBE_1_TartalékKötvényLekötésekEgyebek2014" xfId="414"/>
    <cellStyle name="_2010FELBE_TartalékKötvényLekötésekEgyebek2014" xfId="415"/>
    <cellStyle name="_2010FELBEküld" xfId="416"/>
    <cellStyle name="_2010FELBEküld_1" xfId="417"/>
    <cellStyle name="_2010FELBEküld_1_TartalékKötvényLekötésekEgyebek2014" xfId="418"/>
    <cellStyle name="_2010FELBEküld_TartalékKötvényLekötésekEgyebek2014" xfId="419"/>
    <cellStyle name="_2010háromnegyedBesz küld" xfId="420"/>
    <cellStyle name="_2010háromnegyedBesz küld_1" xfId="421"/>
    <cellStyle name="_2010háromnegyedBesz küld_1_TartalékKötvényLekötésekEgyebek2014" xfId="422"/>
    <cellStyle name="_2010háromnegyedBesz küld_TartalékKötvényLekötésekEgyebek2014" xfId="423"/>
    <cellStyle name="_2010KVI_végleges küld" xfId="424"/>
    <cellStyle name="_2010KVI_végleges küld_TartalékKötvényLekötésekEgyebek2014" xfId="425"/>
    <cellStyle name="_2011 háromnegyed besz küld" xfId="426"/>
    <cellStyle name="_2011 háromnegyed besz küld_1" xfId="427"/>
    <cellStyle name="_2011 háromnegyed besz küld_1_TartalékKötvényLekötésekEgyebek2014" xfId="428"/>
    <cellStyle name="_2011 háromnegyed besz küld_TartalékKötvényLekötésekEgyebek2014" xfId="429"/>
    <cellStyle name="_2011. évi második rendelet-módosítás" xfId="430"/>
    <cellStyle name="_2011. évi második rendelet-módosítás_1" xfId="431"/>
    <cellStyle name="_2011. évi második rendelet-módosítás_1_TartalékKötvényLekötésekEgyebek2014" xfId="432"/>
    <cellStyle name="_2011. évi második rendelet-módosítás_2" xfId="433"/>
    <cellStyle name="_2011. évi második rendelet-módosítás_2_TartalékKötvényLekötésekEgyebek2014" xfId="434"/>
    <cellStyle name="_2011. évi második rendelet-módosítás_3" xfId="435"/>
    <cellStyle name="_2011. évi második rendelet-módosítás_3_TartalékKötvényLekötésekEgyebek2014" xfId="436"/>
    <cellStyle name="_2011. évi második rendelet-módosítás_TartalékKötvényLekötésekEgyebek2014" xfId="437"/>
    <cellStyle name="_2011FELBEküld" xfId="438"/>
    <cellStyle name="_2011FELBEküld_1" xfId="439"/>
    <cellStyle name="_2011FELBEküld_1_2011besz" xfId="440"/>
    <cellStyle name="_2011FELBEküld_1_2011besz_TartalékKötvényLekötésekEgyebek2014" xfId="441"/>
    <cellStyle name="_2011FELBEküld_1_Kötvényből megvalósúló feladatok 2008-tól Ágika 2012 04 11" xfId="442"/>
    <cellStyle name="_2011FELBEküld_1_Kötvényből megvalósúló feladatok 2008-tól Ágika 2012 04 11_TartalékKötvényLekötésekEgyebek2014" xfId="443"/>
    <cellStyle name="_2011FELBEküld_1_Kötvényből megvalósúló feladatok 2008-tól Ágika 2013 03 20" xfId="444"/>
    <cellStyle name="_2011FELBEküld_1_Kötvényből megvalósúló feladatok 2008-tól Ágika 2013 03 20_TartalékKötvényLekötésekEgyebek2014" xfId="445"/>
    <cellStyle name="_2011FELBEküld_1_Kötvényből megvalósúló feladatok 2008-tól Ágika 2014 01 15" xfId="446"/>
    <cellStyle name="_2011FELBEküld_1_TartalékKötvényLekötésekEgyebek2014" xfId="447"/>
    <cellStyle name="_2011FELBEküld_TartalékKötvényLekötésekEgyebek2014" xfId="448"/>
    <cellStyle name="_2011KVI     2011 03 10" xfId="449"/>
    <cellStyle name="_2011KVI     2011 03 10_TartalékKötvényLekötésekEgyebek2014" xfId="450"/>
    <cellStyle name="_34BESZ2005" xfId="451"/>
    <cellStyle name="_34BESZ2005_1" xfId="452"/>
    <cellStyle name="_34BESZ2005_1_TartalékKötvényLekötésekEgyebek2014" xfId="453"/>
    <cellStyle name="_34BESZ2005_TartalékKötvényLekötésekEgyebek2014" xfId="454"/>
    <cellStyle name="_34BESZ2006" xfId="455"/>
    <cellStyle name="_34BESZ2006_1" xfId="456"/>
    <cellStyle name="_34BESZ2006_1_TartalékKötvényLekötésekEgyebek2014" xfId="457"/>
    <cellStyle name="_34BESZ2006_2" xfId="458"/>
    <cellStyle name="_34BESZ2006_2_PH KVI 2014 KV 2014 02 20 elfogadott TEST2" xfId="459"/>
    <cellStyle name="_34BESZ2006_2_TartalékKötvényLekötésekEgyebek2014" xfId="460"/>
    <cellStyle name="_34BESZ2006_TartalékKötvényLekötésekEgyebek2014" xfId="461"/>
    <cellStyle name="_34BESZ2006bőv" xfId="462"/>
    <cellStyle name="_34BESZ2006bőv_1" xfId="463"/>
    <cellStyle name="_34BESZ2006bőv_1_PH KVI 2014 KV 2014 02 20 elfogadott TEST2" xfId="464"/>
    <cellStyle name="_34BESZ2006bőv_1_TartalékKötvényLekötésekEgyebek2014" xfId="465"/>
    <cellStyle name="_34BESZ2006bőv_TartalékKötvényLekötésekEgyebek2014" xfId="466"/>
    <cellStyle name="_34BESZ2006bőv1" xfId="467"/>
    <cellStyle name="_34BESZ2006bőv1_1" xfId="468"/>
    <cellStyle name="_34BESZ2006bőv1_1_Munkafüzet2" xfId="469"/>
    <cellStyle name="_34BESZ2006bőv1_1_Munkafüzet2_PH KVI 2014 KV 2014 02 20 elfogadott TEST2" xfId="470"/>
    <cellStyle name="_34BESZ2006bőv1_1_Munkafüzet2_TartalékKötvényLekötésekEgyebek2014" xfId="471"/>
    <cellStyle name="_34BESZ2006bőv1_1_TartalékKötvényLekötésekEgyebek2014" xfId="472"/>
    <cellStyle name="_34BESZ2006bőv1_TartalékKötvényLekötésekEgyebek2014" xfId="473"/>
    <cellStyle name="_34BESZ2006otthon" xfId="474"/>
    <cellStyle name="_34BESZ2006otthon_1" xfId="475"/>
    <cellStyle name="_34BESZ2006otthon_1_TartalékKötvényLekötésekEgyebek2014" xfId="476"/>
    <cellStyle name="_34BESZ2006otthon_TartalékKötvényLekötésekEgyebek2014" xfId="477"/>
    <cellStyle name="_alapokmányok" xfId="478"/>
    <cellStyle name="_alapokmányok_PH KVI 2014 KV 2014 02 20 elfogadott TEST2" xfId="479"/>
    <cellStyle name="_alapokmányok_TartalékKötvényLekötésekEgyebek2014" xfId="480"/>
    <cellStyle name="_EUs pályázatok intézmények felé" xfId="481"/>
    <cellStyle name="_EUs pályázatok intézmények felé_TartalékKötvényLekötésekEgyebek2014" xfId="482"/>
    <cellStyle name="_Kötvény törlesztés éls kamat alakulása" xfId="483"/>
    <cellStyle name="_Kötvény törlesztés éls kamat alakulása_TartalékKötvényLekötésekEgyebek2014" xfId="484"/>
    <cellStyle name="_kötvénylekötés és kamatbevétel" xfId="485"/>
    <cellStyle name="_kötvénylekötés és kamatbevétel_TartalékKötvényLekötésekEgyebek2014" xfId="486"/>
    <cellStyle name="_Másolat eredetije2006.évi harmadik rendelet-módosításO" xfId="487"/>
    <cellStyle name="_Másolat eredetije2006.évi harmadik rendelet-módosításO_1" xfId="488"/>
    <cellStyle name="_Másolat eredetije2006.évi harmadik rendelet-módosításO_1_TartalékKötvényLekötésekEgyebek2014" xfId="489"/>
    <cellStyle name="_Másolat eredetije2006.évi harmadik rendelet-módosításO_2" xfId="490"/>
    <cellStyle name="_Másolat eredetije2006.évi harmadik rendelet-módosításO_2_TartalékKötvényLekötésekEgyebek2014" xfId="491"/>
    <cellStyle name="_Másolat eredetije2006.évi harmadik rendelet-módosításO_3" xfId="492"/>
    <cellStyle name="_Másolat eredetije2006.évi harmadik rendelet-módosításO_3_TartalékKötvényLekötésekEgyebek2014" xfId="493"/>
    <cellStyle name="_Másolat eredetije2006.évi harmadik rendelet-módosításO_4" xfId="494"/>
    <cellStyle name="_Másolat eredetije2006.évi harmadik rendelet-módosításO_4_TartalékKötvényLekötésekEgyebek2014" xfId="495"/>
    <cellStyle name="_Másolat eredetije2006.évi harmadik rendelet-módosításO_TartalékKötvényLekötésekEgyebek2014" xfId="496"/>
    <cellStyle name="_Munkafüzet2" xfId="497"/>
    <cellStyle name="_Munkafüzet2_TartalékKötvényLekötésekEgyebek2014" xfId="498"/>
    <cellStyle name="_TÁMOP félévesGesz" xfId="499"/>
    <cellStyle name="_TÁMOP félévesGesz_TartalékKötvényLekötésekEgyebek2014" xfId="500"/>
    <cellStyle name="_TartalékKötvényLekötésekEgyebek2011" xfId="501"/>
    <cellStyle name="_TartalékKötvényLekötésekEgyebek2011_TartalékKötvényLekötésekEgyebek2014" xfId="502"/>
    <cellStyle name="_TEST1" xfId="503"/>
    <cellStyle name="_TEST1_1" xfId="504"/>
    <cellStyle name="_TEST1_1_TartalékKötvényLekötésekEgyebek2014" xfId="505"/>
    <cellStyle name="_TEST1_TartalékKötvényLekötésekEgyebek2014" xfId="506"/>
    <cellStyle name="_TEST2" xfId="507"/>
    <cellStyle name="_TEST2_1" xfId="508"/>
    <cellStyle name="_TEST2_1_TartalékKötvényLekötésekEgyebek2014" xfId="509"/>
    <cellStyle name="_TEST2_2" xfId="510"/>
    <cellStyle name="_TEST2_2_PH KVI 2014 KV 2014 02 20 elfogadott TEST2" xfId="511"/>
    <cellStyle name="_TEST2_2_TartalékKötvényLekötésekEgyebek2014" xfId="512"/>
    <cellStyle name="_TEST2_TartalékKötvényLekötésekEgyebek2014" xfId="513"/>
    <cellStyle name="_TEST3" xfId="514"/>
    <cellStyle name="_TEST3_1" xfId="515"/>
    <cellStyle name="_TEST3_1_TartalékKötvényLekötésekEgyebek2014" xfId="516"/>
    <cellStyle name="_TEST3_TartalékKötvényLekötésekEgyebek2014" xfId="517"/>
    <cellStyle name="_TEST3V" xfId="518"/>
    <cellStyle name="_TEST3V_1" xfId="519"/>
    <cellStyle name="_TEST3V_1_TartalékKötvényLekötésekEgyebek2014" xfId="520"/>
    <cellStyle name="_TEST3V_2" xfId="521"/>
    <cellStyle name="_TEST3V_2_PH KVI 2014 KV 2014 02 20 elfogadott TEST2" xfId="522"/>
    <cellStyle name="_TEST3V_2_TartalékKötvényLekötésekEgyebek2014" xfId="523"/>
    <cellStyle name="_TEST3V_3" xfId="524"/>
    <cellStyle name="_TEST3V_3_TartalékKötvényLekötésekEgyebek2014" xfId="525"/>
    <cellStyle name="_TEST3V_4" xfId="526"/>
    <cellStyle name="_TEST3V_4_TartalékKötvényLekötésekEgyebek2014" xfId="527"/>
    <cellStyle name="_TEST3V_TartalékKötvényLekötésekEgyebek2014" xfId="528"/>
    <cellStyle name="_test4" xfId="529"/>
    <cellStyle name="_test4_1" xfId="530"/>
    <cellStyle name="_test4_1_TartalékKötvényLekötésekEgyebek2014" xfId="531"/>
    <cellStyle name="_test4_2" xfId="532"/>
    <cellStyle name="_test4_2_TartalékKötvényLekötésekEgyebek2014" xfId="533"/>
    <cellStyle name="_test4_3" xfId="534"/>
    <cellStyle name="_test4_3_TartalékKötvényLekötésekEgyebek2014" xfId="535"/>
    <cellStyle name="_test4_4" xfId="536"/>
    <cellStyle name="_test4_4_TartalékKötvényLekötésekEgyebek2014" xfId="537"/>
    <cellStyle name="_test4_TartalékKötvényLekötésekEgyebek2014" xfId="538"/>
    <cellStyle name="_TEST5" xfId="539"/>
    <cellStyle name="_TEST5_1" xfId="540"/>
    <cellStyle name="_TEST5_1_TartalékKötvényLekötésekEgyebek2014" xfId="541"/>
    <cellStyle name="_TEST5_2" xfId="542"/>
    <cellStyle name="_TEST5_2_TartalékKötvényLekötésekEgyebek2014" xfId="543"/>
    <cellStyle name="_TEST5_3" xfId="544"/>
    <cellStyle name="_TEST5_3_TartalékKötvényLekötésekEgyebek2014" xfId="545"/>
    <cellStyle name="_TEST5_TartalékKötvényLekötésekEgyebek2014" xfId="546"/>
    <cellStyle name="20% - 1. jelölőszín" xfId="547"/>
    <cellStyle name="20% - 2. jelölőszín" xfId="548"/>
    <cellStyle name="20% - 3. jelölőszín" xfId="549"/>
    <cellStyle name="20% - 4. jelölőszín" xfId="550"/>
    <cellStyle name="20% - 5. jelölőszín" xfId="551"/>
    <cellStyle name="20% - 6. jelölőszín" xfId="552"/>
    <cellStyle name="20% - Accent1" xfId="553"/>
    <cellStyle name="20% - Accent2" xfId="554"/>
    <cellStyle name="20% - Accent3" xfId="555"/>
    <cellStyle name="20% - Accent4" xfId="556"/>
    <cellStyle name="20% - Accent5" xfId="557"/>
    <cellStyle name="20% - Accent6" xfId="558"/>
    <cellStyle name="40% - 1. jelölőszín" xfId="559"/>
    <cellStyle name="40% - 2. jelölőszín" xfId="560"/>
    <cellStyle name="40% - 3. jelölőszín" xfId="561"/>
    <cellStyle name="40% - 4. jelölőszín" xfId="562"/>
    <cellStyle name="40% - 5. jelölőszín" xfId="563"/>
    <cellStyle name="40% - 6. jelölőszín" xfId="564"/>
    <cellStyle name="40% - Accent1" xfId="565"/>
    <cellStyle name="40% - Accent2" xfId="566"/>
    <cellStyle name="40% - Accent3" xfId="567"/>
    <cellStyle name="40% - Accent4" xfId="568"/>
    <cellStyle name="40% - Accent5" xfId="569"/>
    <cellStyle name="40% - Accent6" xfId="570"/>
    <cellStyle name="60% - 1. jelölőszín" xfId="571"/>
    <cellStyle name="60% - 2. jelölőszín" xfId="572"/>
    <cellStyle name="60% - 3. jelölőszín" xfId="573"/>
    <cellStyle name="60% - 4. jelölőszín" xfId="574"/>
    <cellStyle name="60% - 5. jelölőszín" xfId="575"/>
    <cellStyle name="60% - 6. jelölőszín" xfId="576"/>
    <cellStyle name="60% - Accent1" xfId="577"/>
    <cellStyle name="60% - Accent2" xfId="578"/>
    <cellStyle name="60% - Accent3" xfId="579"/>
    <cellStyle name="60% - Accent4" xfId="580"/>
    <cellStyle name="60% - Accent5" xfId="581"/>
    <cellStyle name="60% - Accent6" xfId="582"/>
    <cellStyle name="Accent1" xfId="583"/>
    <cellStyle name="Accent2" xfId="584"/>
    <cellStyle name="Accent3" xfId="585"/>
    <cellStyle name="Accent4" xfId="586"/>
    <cellStyle name="Accent5" xfId="587"/>
    <cellStyle name="Accent6" xfId="588"/>
    <cellStyle name="Bad" xfId="589"/>
    <cellStyle name="Bevitel" xfId="590"/>
    <cellStyle name="Calculation" xfId="591"/>
    <cellStyle name="Check Cell" xfId="592"/>
    <cellStyle name="Cím" xfId="593"/>
    <cellStyle name="Címsor 1" xfId="594"/>
    <cellStyle name="Címsor 2" xfId="595"/>
    <cellStyle name="Címsor 3" xfId="596"/>
    <cellStyle name="Címsor 4" xfId="597"/>
    <cellStyle name="Ellenőrzőcella" xfId="598"/>
    <cellStyle name="Explanatory Text" xfId="599"/>
    <cellStyle name="Comma" xfId="600"/>
    <cellStyle name="Comma [0]" xfId="601"/>
    <cellStyle name="Ezres 2" xfId="602"/>
    <cellStyle name="Ezres 2 2" xfId="603"/>
    <cellStyle name="Ezres 3" xfId="604"/>
    <cellStyle name="Figyelmeztetés" xfId="605"/>
    <cellStyle name="Good" xfId="606"/>
    <cellStyle name="Heading 1" xfId="607"/>
    <cellStyle name="Heading 2" xfId="608"/>
    <cellStyle name="Heading 3" xfId="609"/>
    <cellStyle name="Heading 4" xfId="610"/>
    <cellStyle name="Hivatkozott cella" xfId="611"/>
    <cellStyle name="Input" xfId="612"/>
    <cellStyle name="Jegyzet" xfId="613"/>
    <cellStyle name="Jelölőszín (1)" xfId="614"/>
    <cellStyle name="Jelölőszín (2)" xfId="615"/>
    <cellStyle name="Jelölőszín (3)" xfId="616"/>
    <cellStyle name="Jelölőszín (4)" xfId="617"/>
    <cellStyle name="Jelölőszín (5)" xfId="618"/>
    <cellStyle name="Jelölőszín (6)" xfId="619"/>
    <cellStyle name="Jó" xfId="620"/>
    <cellStyle name="Kimenet" xfId="621"/>
    <cellStyle name="Linked Cell" xfId="622"/>
    <cellStyle name="Magyarázó szöveg" xfId="623"/>
    <cellStyle name="Neutral" xfId="624"/>
    <cellStyle name="Normál 2" xfId="625"/>
    <cellStyle name="Normál 2 2" xfId="626"/>
    <cellStyle name="Normál 2 3" xfId="627"/>
    <cellStyle name="Normál 3" xfId="628"/>
    <cellStyle name="Normál 4" xfId="629"/>
    <cellStyle name="Normal_APUT202" xfId="630"/>
    <cellStyle name="Normál_NORM2010változat4" xfId="631"/>
    <cellStyle name="Note" xfId="632"/>
    <cellStyle name="Output" xfId="633"/>
    <cellStyle name="Összesen" xfId="634"/>
    <cellStyle name="Currency" xfId="635"/>
    <cellStyle name="Currency [0]" xfId="636"/>
    <cellStyle name="Pénznem 2" xfId="637"/>
    <cellStyle name="Pénznem 2 2" xfId="638"/>
    <cellStyle name="Pénznem 2 3" xfId="639"/>
    <cellStyle name="Pénznem 3" xfId="640"/>
    <cellStyle name="Pénznem 4" xfId="641"/>
    <cellStyle name="Rossz" xfId="642"/>
    <cellStyle name="Semleges" xfId="643"/>
    <cellStyle name="Stílus 1" xfId="644"/>
    <cellStyle name="Stílus 1 2" xfId="645"/>
    <cellStyle name="Stílus 4" xfId="646"/>
    <cellStyle name="Számítás" xfId="647"/>
    <cellStyle name="Percent" xfId="648"/>
    <cellStyle name="Százalék 2" xfId="649"/>
    <cellStyle name="Százalék 3" xfId="650"/>
    <cellStyle name="Title" xfId="651"/>
    <cellStyle name="Total" xfId="652"/>
    <cellStyle name="Warning Text" xfId="6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6\&#214;MTRbe\ELFOGADOTT%202016_03_02\redelet_tartjegyz&#233;k_4_6_7_11_12_13_14_17_18_19_20_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5\MUNKA\EU%20p&#225;ly&#225;zat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jegyzék"/>
      <sheetName val="kötváll keret-ei."/>
      <sheetName val="közvetett támogatás"/>
      <sheetName val="ÁH-n kívülre adott támogatások"/>
      <sheetName val="ÁH-n belülre adott támogatá"/>
      <sheetName val="ÁH-n belülről kapott támogatása"/>
      <sheetName val="ellátottak pénzb.jutt."/>
      <sheetName val="tartalékok"/>
      <sheetName val="beruházás"/>
      <sheetName val="felújítás"/>
      <sheetName val="normatív "/>
      <sheetName val="elnyert pályázatok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nyert pályázat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view="pageLayout" zoomScaleNormal="75" zoomScaleSheetLayoutView="100" workbookViewId="0" topLeftCell="B1">
      <selection activeCell="A5" sqref="A5:I5"/>
    </sheetView>
  </sheetViews>
  <sheetFormatPr defaultColWidth="9.00390625" defaultRowHeight="12.75"/>
  <cols>
    <col min="1" max="1" width="6.375" style="86" customWidth="1"/>
    <col min="2" max="2" width="99.375" style="53" customWidth="1"/>
    <col min="3" max="3" width="26.875" style="52" customWidth="1"/>
    <col min="4" max="4" width="25.375" style="52" customWidth="1"/>
    <col min="5" max="5" width="25.125" style="9" customWidth="1"/>
    <col min="6" max="7" width="24.875" style="52" customWidth="1"/>
    <col min="8" max="9" width="22.125" style="72" hidden="1" customWidth="1"/>
    <col min="10" max="10" width="27.125" style="53" customWidth="1"/>
    <col min="11" max="11" width="24.125" style="52" customWidth="1"/>
    <col min="12" max="16384" width="9.375" style="53" customWidth="1"/>
  </cols>
  <sheetData>
    <row r="1" spans="1:9" ht="23.25">
      <c r="A1" s="51"/>
      <c r="B1" s="51"/>
      <c r="C1" s="51"/>
      <c r="D1" s="51"/>
      <c r="E1" s="51"/>
      <c r="F1" s="51"/>
      <c r="G1" s="84" t="s">
        <v>70</v>
      </c>
      <c r="I1" s="73"/>
    </row>
    <row r="3" spans="1:23" s="54" customFormat="1" ht="11.25" customHeight="1" thickBot="1">
      <c r="A3" s="85"/>
      <c r="B3" s="125"/>
      <c r="C3" s="125"/>
      <c r="D3" s="125"/>
      <c r="E3" s="125"/>
      <c r="F3" s="125"/>
      <c r="G3" s="125"/>
      <c r="H3" s="74"/>
      <c r="I3" s="7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3"/>
      <c r="W3" s="4"/>
    </row>
    <row r="4" spans="1:11" s="5" customFormat="1" ht="25.5">
      <c r="A4" s="111"/>
      <c r="B4" s="126" t="s">
        <v>0</v>
      </c>
      <c r="C4" s="126"/>
      <c r="D4" s="126"/>
      <c r="E4" s="126"/>
      <c r="F4" s="126"/>
      <c r="G4" s="126"/>
      <c r="H4" s="126"/>
      <c r="I4" s="127"/>
      <c r="K4" s="6"/>
    </row>
    <row r="5" spans="1:11" s="5" customFormat="1" ht="25.5">
      <c r="A5" s="139" t="s">
        <v>39</v>
      </c>
      <c r="B5" s="140"/>
      <c r="C5" s="140"/>
      <c r="D5" s="140"/>
      <c r="E5" s="140"/>
      <c r="F5" s="140"/>
      <c r="G5" s="140"/>
      <c r="H5" s="140"/>
      <c r="I5" s="141"/>
      <c r="K5" s="6"/>
    </row>
    <row r="6" spans="1:11" s="7" customFormat="1" ht="39" customHeight="1">
      <c r="A6" s="112"/>
      <c r="B6" s="113"/>
      <c r="C6" s="113"/>
      <c r="D6" s="113"/>
      <c r="E6" s="113"/>
      <c r="F6" s="113"/>
      <c r="G6" s="114" t="s">
        <v>42</v>
      </c>
      <c r="H6" s="115"/>
      <c r="I6" s="116" t="s">
        <v>42</v>
      </c>
      <c r="K6" s="8"/>
    </row>
    <row r="7" spans="1:11" s="7" customFormat="1" ht="30" hidden="1">
      <c r="A7" s="112"/>
      <c r="B7" s="128"/>
      <c r="C7" s="128"/>
      <c r="D7" s="128"/>
      <c r="E7" s="128"/>
      <c r="F7" s="128"/>
      <c r="G7" s="128"/>
      <c r="H7" s="128"/>
      <c r="I7" s="129"/>
      <c r="K7" s="8"/>
    </row>
    <row r="8" spans="1:9" ht="9" customHeight="1" thickBot="1">
      <c r="A8" s="112"/>
      <c r="B8" s="117"/>
      <c r="C8" s="118"/>
      <c r="D8" s="118"/>
      <c r="E8" s="119"/>
      <c r="F8" s="118"/>
      <c r="G8" s="118"/>
      <c r="H8" s="120"/>
      <c r="I8" s="121"/>
    </row>
    <row r="9" spans="1:11" s="14" customFormat="1" ht="18.75" customHeight="1" thickBot="1">
      <c r="A9" s="87"/>
      <c r="B9" s="10" t="s">
        <v>1</v>
      </c>
      <c r="C9" s="11" t="s">
        <v>2</v>
      </c>
      <c r="D9" s="12" t="s">
        <v>3</v>
      </c>
      <c r="E9" s="13" t="s">
        <v>4</v>
      </c>
      <c r="F9" s="12" t="s">
        <v>5</v>
      </c>
      <c r="G9" s="12" t="s">
        <v>6</v>
      </c>
      <c r="H9" s="76" t="s">
        <v>7</v>
      </c>
      <c r="I9" s="76" t="s">
        <v>8</v>
      </c>
      <c r="K9" s="15"/>
    </row>
    <row r="10" spans="1:9" ht="16.5" hidden="1" thickBot="1">
      <c r="A10" s="88"/>
      <c r="B10" s="16"/>
      <c r="C10" s="17"/>
      <c r="D10" s="18"/>
      <c r="E10" s="19"/>
      <c r="F10" s="55"/>
      <c r="G10" s="56"/>
      <c r="H10" s="77"/>
      <c r="I10" s="77"/>
    </row>
    <row r="11" spans="1:11" s="24" customFormat="1" ht="4.5" customHeight="1">
      <c r="A11" s="89"/>
      <c r="B11" s="20"/>
      <c r="C11" s="21"/>
      <c r="D11" s="22"/>
      <c r="E11" s="23"/>
      <c r="F11" s="123"/>
      <c r="G11" s="124"/>
      <c r="H11" s="130" t="s">
        <v>48</v>
      </c>
      <c r="I11" s="130" t="s">
        <v>49</v>
      </c>
      <c r="K11" s="25"/>
    </row>
    <row r="12" spans="1:11" s="24" customFormat="1" ht="33" customHeight="1">
      <c r="A12" s="88"/>
      <c r="B12" s="135" t="s">
        <v>9</v>
      </c>
      <c r="C12" s="133" t="s">
        <v>10</v>
      </c>
      <c r="D12" s="133" t="s">
        <v>30</v>
      </c>
      <c r="E12" s="133" t="s">
        <v>11</v>
      </c>
      <c r="F12" s="137" t="s">
        <v>12</v>
      </c>
      <c r="G12" s="138"/>
      <c r="H12" s="131"/>
      <c r="I12" s="131"/>
      <c r="K12" s="25"/>
    </row>
    <row r="13" spans="1:11" s="24" customFormat="1" ht="41.25" customHeight="1">
      <c r="A13" s="88"/>
      <c r="B13" s="136"/>
      <c r="C13" s="134"/>
      <c r="D13" s="134"/>
      <c r="E13" s="134"/>
      <c r="F13" s="27" t="s">
        <v>13</v>
      </c>
      <c r="G13" s="26" t="s">
        <v>14</v>
      </c>
      <c r="H13" s="132"/>
      <c r="I13" s="132"/>
      <c r="K13" s="25"/>
    </row>
    <row r="14" spans="1:11" s="34" customFormat="1" ht="18.75" customHeight="1" thickBot="1">
      <c r="A14" s="90"/>
      <c r="B14" s="28" t="s">
        <v>15</v>
      </c>
      <c r="C14" s="29" t="s">
        <v>16</v>
      </c>
      <c r="D14" s="30" t="s">
        <v>17</v>
      </c>
      <c r="E14" s="31" t="s">
        <v>18</v>
      </c>
      <c r="F14" s="32" t="s">
        <v>19</v>
      </c>
      <c r="G14" s="33" t="s">
        <v>20</v>
      </c>
      <c r="H14" s="78" t="s">
        <v>21</v>
      </c>
      <c r="I14" s="78" t="s">
        <v>22</v>
      </c>
      <c r="K14" s="35"/>
    </row>
    <row r="15" spans="1:11" s="40" customFormat="1" ht="33" customHeight="1">
      <c r="A15" s="91" t="s">
        <v>15</v>
      </c>
      <c r="B15" s="39" t="s">
        <v>51</v>
      </c>
      <c r="C15" s="58"/>
      <c r="D15" s="59"/>
      <c r="E15" s="61"/>
      <c r="F15" s="62"/>
      <c r="G15" s="63"/>
      <c r="H15" s="79"/>
      <c r="I15" s="79"/>
      <c r="K15" s="41"/>
    </row>
    <row r="16" spans="1:11" s="40" customFormat="1" ht="18.75">
      <c r="A16" s="92" t="s">
        <v>16</v>
      </c>
      <c r="B16" s="42" t="s">
        <v>43</v>
      </c>
      <c r="C16" s="58"/>
      <c r="D16" s="59"/>
      <c r="E16" s="61"/>
      <c r="F16" s="62"/>
      <c r="G16" s="63"/>
      <c r="H16" s="79"/>
      <c r="I16" s="79"/>
      <c r="K16" s="41"/>
    </row>
    <row r="17" spans="1:11" s="43" customFormat="1" ht="18.75" hidden="1">
      <c r="A17" s="93">
        <v>26</v>
      </c>
      <c r="B17" s="42"/>
      <c r="C17" s="58"/>
      <c r="D17" s="59"/>
      <c r="E17" s="61"/>
      <c r="F17" s="64"/>
      <c r="G17" s="60"/>
      <c r="H17" s="80"/>
      <c r="I17" s="79"/>
      <c r="K17" s="44"/>
    </row>
    <row r="18" spans="1:11" s="43" customFormat="1" ht="15.75">
      <c r="A18" s="92" t="s">
        <v>17</v>
      </c>
      <c r="B18" s="45" t="s">
        <v>24</v>
      </c>
      <c r="C18" s="58"/>
      <c r="D18" s="59"/>
      <c r="E18" s="61">
        <f>SUM(C18:D18)</f>
        <v>0</v>
      </c>
      <c r="F18" s="64"/>
      <c r="G18" s="60">
        <v>14950</v>
      </c>
      <c r="H18" s="80"/>
      <c r="I18" s="80"/>
      <c r="K18" s="44"/>
    </row>
    <row r="19" spans="1:11" s="46" customFormat="1" ht="18.75" hidden="1">
      <c r="A19" s="92" t="s">
        <v>28</v>
      </c>
      <c r="B19" s="45" t="s">
        <v>40</v>
      </c>
      <c r="C19" s="58"/>
      <c r="D19" s="59"/>
      <c r="E19" s="61">
        <f>SUM(C19:D19)</f>
        <v>0</v>
      </c>
      <c r="F19" s="64"/>
      <c r="G19" s="60"/>
      <c r="H19" s="80"/>
      <c r="I19" s="79"/>
      <c r="K19" s="47"/>
    </row>
    <row r="20" spans="1:11" s="46" customFormat="1" ht="15.75" hidden="1">
      <c r="A20" s="92"/>
      <c r="B20" s="45"/>
      <c r="C20" s="58"/>
      <c r="D20" s="59"/>
      <c r="E20" s="61"/>
      <c r="F20" s="64"/>
      <c r="G20" s="60"/>
      <c r="H20" s="80"/>
      <c r="I20" s="81"/>
      <c r="K20" s="47"/>
    </row>
    <row r="21" spans="1:11" s="48" customFormat="1" ht="15.75">
      <c r="A21" s="94" t="s">
        <v>18</v>
      </c>
      <c r="B21" s="36" t="s">
        <v>40</v>
      </c>
      <c r="C21" s="58"/>
      <c r="D21" s="65"/>
      <c r="E21" s="69"/>
      <c r="F21" s="64"/>
      <c r="G21" s="60"/>
      <c r="H21" s="80"/>
      <c r="I21" s="80"/>
      <c r="K21" s="49"/>
    </row>
    <row r="22" spans="1:11" s="48" customFormat="1" ht="15.75">
      <c r="A22" s="94" t="s">
        <v>19</v>
      </c>
      <c r="B22" s="36" t="s">
        <v>50</v>
      </c>
      <c r="C22" s="58">
        <v>14950</v>
      </c>
      <c r="D22" s="65"/>
      <c r="E22" s="69"/>
      <c r="F22" s="64"/>
      <c r="G22" s="60"/>
      <c r="H22" s="80"/>
      <c r="I22" s="80"/>
      <c r="K22" s="49"/>
    </row>
    <row r="23" spans="1:11" s="40" customFormat="1" ht="24.75" customHeight="1" thickBot="1">
      <c r="A23" s="95" t="s">
        <v>20</v>
      </c>
      <c r="B23" s="50" t="s">
        <v>25</v>
      </c>
      <c r="C23" s="66">
        <f>SUM(C15:C21)</f>
        <v>0</v>
      </c>
      <c r="D23" s="67">
        <f aca="true" t="shared" si="0" ref="D23:I23">SUM(D15:D21)</f>
        <v>0</v>
      </c>
      <c r="E23" s="70">
        <f t="shared" si="0"/>
        <v>0</v>
      </c>
      <c r="F23" s="68">
        <f t="shared" si="0"/>
        <v>0</v>
      </c>
      <c r="G23" s="70">
        <f t="shared" si="0"/>
        <v>14950</v>
      </c>
      <c r="H23" s="83">
        <f t="shared" si="0"/>
        <v>0</v>
      </c>
      <c r="I23" s="83">
        <f t="shared" si="0"/>
        <v>0</v>
      </c>
      <c r="K23" s="41"/>
    </row>
    <row r="24" spans="1:11" s="40" customFormat="1" ht="47.25" customHeight="1">
      <c r="A24" s="91" t="s">
        <v>21</v>
      </c>
      <c r="B24" s="57" t="s">
        <v>52</v>
      </c>
      <c r="C24" s="58"/>
      <c r="D24" s="59"/>
      <c r="E24" s="61"/>
      <c r="F24" s="62"/>
      <c r="G24" s="63"/>
      <c r="H24" s="79"/>
      <c r="I24" s="79"/>
      <c r="K24" s="41"/>
    </row>
    <row r="25" spans="1:11" s="40" customFormat="1" ht="29.25" customHeight="1">
      <c r="A25" s="92" t="s">
        <v>22</v>
      </c>
      <c r="B25" s="71" t="s">
        <v>57</v>
      </c>
      <c r="C25" s="58"/>
      <c r="D25" s="59"/>
      <c r="E25" s="61"/>
      <c r="F25" s="62"/>
      <c r="G25" s="63"/>
      <c r="H25" s="79"/>
      <c r="I25" s="79"/>
      <c r="K25" s="41"/>
    </row>
    <row r="26" spans="1:11" s="43" customFormat="1" ht="18.75">
      <c r="A26" s="93" t="s">
        <v>59</v>
      </c>
      <c r="B26" s="45" t="s">
        <v>40</v>
      </c>
      <c r="C26" s="58">
        <f>12584.263+1480.502</f>
        <v>14064.765000000001</v>
      </c>
      <c r="D26" s="59">
        <v>740.251</v>
      </c>
      <c r="E26" s="61">
        <f>SUM(C26:D26)</f>
        <v>14805.016000000001</v>
      </c>
      <c r="F26" s="64">
        <f>797.624+203.716+8.848</f>
        <v>1010.188</v>
      </c>
      <c r="G26" s="60"/>
      <c r="H26" s="80"/>
      <c r="I26" s="79"/>
      <c r="K26" s="44"/>
    </row>
    <row r="27" spans="1:11" s="43" customFormat="1" ht="15.75">
      <c r="A27" s="92" t="s">
        <v>26</v>
      </c>
      <c r="B27" s="45" t="s">
        <v>50</v>
      </c>
      <c r="C27" s="58">
        <f>12714.907+1495.871</f>
        <v>14210.777999999998</v>
      </c>
      <c r="D27" s="59">
        <v>747.936</v>
      </c>
      <c r="E27" s="61">
        <f>SUM(C27:D27)</f>
        <v>14958.713999999998</v>
      </c>
      <c r="F27" s="64"/>
      <c r="G27" s="60"/>
      <c r="H27" s="80"/>
      <c r="I27" s="80"/>
      <c r="K27" s="44"/>
    </row>
    <row r="28" spans="1:11" s="46" customFormat="1" ht="18.75">
      <c r="A28" s="92" t="s">
        <v>27</v>
      </c>
      <c r="B28" s="45" t="s">
        <v>55</v>
      </c>
      <c r="C28" s="58">
        <f>8999.3879+1058.809</f>
        <v>10058.196899999999</v>
      </c>
      <c r="D28" s="59">
        <v>529.405</v>
      </c>
      <c r="E28" s="61">
        <f>SUM(C28:D28)</f>
        <v>10587.6019</v>
      </c>
      <c r="F28" s="64"/>
      <c r="G28" s="60"/>
      <c r="H28" s="80"/>
      <c r="I28" s="79"/>
      <c r="K28" s="47"/>
    </row>
    <row r="29" spans="1:11" s="48" customFormat="1" ht="15.75" hidden="1">
      <c r="A29" s="94" t="s">
        <v>23</v>
      </c>
      <c r="B29" s="36"/>
      <c r="C29" s="58"/>
      <c r="D29" s="65"/>
      <c r="E29" s="69"/>
      <c r="F29" s="64"/>
      <c r="G29" s="60"/>
      <c r="H29" s="82"/>
      <c r="I29" s="80"/>
      <c r="K29" s="49"/>
    </row>
    <row r="30" spans="1:11" s="40" customFormat="1" ht="24.75" customHeight="1" thickBot="1">
      <c r="A30" s="95" t="s">
        <v>28</v>
      </c>
      <c r="B30" s="50" t="s">
        <v>25</v>
      </c>
      <c r="C30" s="66">
        <f aca="true" t="shared" si="1" ref="C30:I30">SUM(C24:C29)</f>
        <v>38333.7399</v>
      </c>
      <c r="D30" s="67">
        <f t="shared" si="1"/>
        <v>2017.5919999999999</v>
      </c>
      <c r="E30" s="70">
        <f t="shared" si="1"/>
        <v>40351.3319</v>
      </c>
      <c r="F30" s="68">
        <f t="shared" si="1"/>
        <v>1010.188</v>
      </c>
      <c r="G30" s="70">
        <f t="shared" si="1"/>
        <v>0</v>
      </c>
      <c r="H30" s="83">
        <f t="shared" si="1"/>
        <v>0</v>
      </c>
      <c r="I30" s="83">
        <f t="shared" si="1"/>
        <v>0</v>
      </c>
      <c r="J30" s="37"/>
      <c r="K30" s="38"/>
    </row>
    <row r="31" spans="1:11" s="40" customFormat="1" ht="45.75" customHeight="1">
      <c r="A31" s="91" t="s">
        <v>23</v>
      </c>
      <c r="B31" s="57" t="s">
        <v>53</v>
      </c>
      <c r="C31" s="58"/>
      <c r="D31" s="59"/>
      <c r="E31" s="61"/>
      <c r="F31" s="62"/>
      <c r="G31" s="63"/>
      <c r="H31" s="79"/>
      <c r="I31" s="79"/>
      <c r="K31" s="41"/>
    </row>
    <row r="32" spans="1:11" s="40" customFormat="1" ht="32.25" customHeight="1">
      <c r="A32" s="92" t="s">
        <v>29</v>
      </c>
      <c r="B32" s="71" t="s">
        <v>47</v>
      </c>
      <c r="C32" s="58"/>
      <c r="D32" s="59"/>
      <c r="E32" s="61"/>
      <c r="F32" s="62"/>
      <c r="G32" s="63"/>
      <c r="H32" s="79"/>
      <c r="I32" s="79"/>
      <c r="K32" s="41"/>
    </row>
    <row r="33" spans="1:11" s="43" customFormat="1" ht="18.75">
      <c r="A33" s="93" t="s">
        <v>31</v>
      </c>
      <c r="B33" s="45" t="s">
        <v>40</v>
      </c>
      <c r="C33" s="58">
        <v>4660.5</v>
      </c>
      <c r="D33" s="59"/>
      <c r="E33" s="61">
        <f>SUM(C33:D33)</f>
        <v>4660.5</v>
      </c>
      <c r="F33" s="64">
        <v>263.419</v>
      </c>
      <c r="G33" s="60">
        <v>20470.242</v>
      </c>
      <c r="H33" s="80"/>
      <c r="I33" s="79"/>
      <c r="K33" s="44"/>
    </row>
    <row r="34" spans="1:11" s="43" customFormat="1" ht="15.75">
      <c r="A34" s="92" t="s">
        <v>32</v>
      </c>
      <c r="B34" s="45" t="s">
        <v>50</v>
      </c>
      <c r="C34" s="58">
        <v>27417</v>
      </c>
      <c r="D34" s="59"/>
      <c r="E34" s="61">
        <f>SUM(C34:D34)</f>
        <v>27417</v>
      </c>
      <c r="F34" s="64"/>
      <c r="G34" s="60"/>
      <c r="H34" s="80"/>
      <c r="I34" s="80"/>
      <c r="K34" s="44"/>
    </row>
    <row r="35" spans="1:11" s="46" customFormat="1" ht="18.75">
      <c r="A35" s="92" t="s">
        <v>33</v>
      </c>
      <c r="B35" s="45" t="s">
        <v>55</v>
      </c>
      <c r="C35" s="58">
        <v>6945.9</v>
      </c>
      <c r="D35" s="59"/>
      <c r="E35" s="61">
        <f>SUM(C35:D35)</f>
        <v>6945.9</v>
      </c>
      <c r="F35" s="64"/>
      <c r="G35" s="60"/>
      <c r="H35" s="80"/>
      <c r="I35" s="79"/>
      <c r="K35" s="47"/>
    </row>
    <row r="36" spans="1:11" s="46" customFormat="1" ht="15.75">
      <c r="A36" s="92" t="s">
        <v>34</v>
      </c>
      <c r="B36" s="45" t="s">
        <v>56</v>
      </c>
      <c r="C36" s="58">
        <v>3636.75</v>
      </c>
      <c r="D36" s="59"/>
      <c r="E36" s="61">
        <f>SUM(C36:D36)</f>
        <v>3636.75</v>
      </c>
      <c r="F36" s="64"/>
      <c r="G36" s="60"/>
      <c r="H36" s="80"/>
      <c r="I36" s="81"/>
      <c r="K36" s="47"/>
    </row>
    <row r="37" spans="1:11" s="48" customFormat="1" ht="15.75" hidden="1">
      <c r="A37" s="94" t="s">
        <v>23</v>
      </c>
      <c r="B37" s="36"/>
      <c r="C37" s="58"/>
      <c r="D37" s="65"/>
      <c r="E37" s="69"/>
      <c r="F37" s="64"/>
      <c r="G37" s="60"/>
      <c r="H37" s="82"/>
      <c r="I37" s="80"/>
      <c r="K37" s="49"/>
    </row>
    <row r="38" spans="1:11" s="40" customFormat="1" ht="24.75" customHeight="1" thickBot="1">
      <c r="A38" s="95" t="s">
        <v>35</v>
      </c>
      <c r="B38" s="50" t="s">
        <v>25</v>
      </c>
      <c r="C38" s="66">
        <f>SUM(C31:C37)</f>
        <v>42660.15</v>
      </c>
      <c r="D38" s="67">
        <f aca="true" t="shared" si="2" ref="D38:I38">SUM(D31:D37)</f>
        <v>0</v>
      </c>
      <c r="E38" s="70">
        <f t="shared" si="2"/>
        <v>42660.15</v>
      </c>
      <c r="F38" s="68">
        <f t="shared" si="2"/>
        <v>263.419</v>
      </c>
      <c r="G38" s="70">
        <f t="shared" si="2"/>
        <v>20470.242</v>
      </c>
      <c r="H38" s="83">
        <f t="shared" si="2"/>
        <v>0</v>
      </c>
      <c r="I38" s="83">
        <f t="shared" si="2"/>
        <v>0</v>
      </c>
      <c r="J38" s="37"/>
      <c r="K38" s="38"/>
    </row>
    <row r="39" spans="1:11" s="40" customFormat="1" ht="47.25" customHeight="1">
      <c r="A39" s="91" t="s">
        <v>36</v>
      </c>
      <c r="B39" s="57" t="s">
        <v>54</v>
      </c>
      <c r="C39" s="58"/>
      <c r="D39" s="59"/>
      <c r="E39" s="61"/>
      <c r="F39" s="62"/>
      <c r="G39" s="63"/>
      <c r="H39" s="79"/>
      <c r="I39" s="79"/>
      <c r="K39" s="41"/>
    </row>
    <row r="40" spans="1:11" s="40" customFormat="1" ht="32.25" customHeight="1">
      <c r="A40" s="92" t="s">
        <v>37</v>
      </c>
      <c r="B40" s="71" t="s">
        <v>58</v>
      </c>
      <c r="C40" s="58"/>
      <c r="D40" s="59"/>
      <c r="E40" s="61"/>
      <c r="F40" s="62"/>
      <c r="G40" s="63"/>
      <c r="H40" s="79"/>
      <c r="I40" s="79"/>
      <c r="K40" s="41"/>
    </row>
    <row r="41" spans="1:11" s="43" customFormat="1" ht="18.75">
      <c r="A41" s="93" t="s">
        <v>38</v>
      </c>
      <c r="B41" s="45" t="s">
        <v>40</v>
      </c>
      <c r="C41" s="58">
        <f>3284+387</f>
        <v>3671</v>
      </c>
      <c r="D41" s="59">
        <v>193</v>
      </c>
      <c r="E41" s="61">
        <f>SUM(C41:D41)</f>
        <v>3864</v>
      </c>
      <c r="F41" s="64">
        <f>129.77+7.633+15.267</f>
        <v>152.67000000000002</v>
      </c>
      <c r="G41" s="60"/>
      <c r="H41" s="80"/>
      <c r="I41" s="79"/>
      <c r="K41" s="44"/>
    </row>
    <row r="42" spans="1:11" s="43" customFormat="1" ht="15.75">
      <c r="A42" s="92" t="s">
        <v>41</v>
      </c>
      <c r="B42" s="45" t="s">
        <v>50</v>
      </c>
      <c r="C42" s="58">
        <f>39455+4642</f>
        <v>44097</v>
      </c>
      <c r="D42" s="59">
        <v>2321</v>
      </c>
      <c r="E42" s="61">
        <f>SUM(C42:D42)</f>
        <v>46418</v>
      </c>
      <c r="F42" s="64"/>
      <c r="G42" s="60"/>
      <c r="H42" s="80"/>
      <c r="I42" s="80"/>
      <c r="K42" s="44"/>
    </row>
    <row r="43" spans="1:11" s="46" customFormat="1" ht="18.75">
      <c r="A43" s="92" t="s">
        <v>44</v>
      </c>
      <c r="B43" s="45" t="s">
        <v>55</v>
      </c>
      <c r="C43" s="58">
        <f>22328+2627</f>
        <v>24955</v>
      </c>
      <c r="D43" s="59">
        <v>1313</v>
      </c>
      <c r="E43" s="61">
        <f>SUM(C43:D43)</f>
        <v>26268</v>
      </c>
      <c r="F43" s="64"/>
      <c r="G43" s="60"/>
      <c r="H43" s="80"/>
      <c r="I43" s="79"/>
      <c r="K43" s="47"/>
    </row>
    <row r="44" spans="1:11" s="46" customFormat="1" ht="15.75">
      <c r="A44" s="92" t="s">
        <v>45</v>
      </c>
      <c r="B44" s="45" t="s">
        <v>56</v>
      </c>
      <c r="C44" s="58">
        <f>16586+1951</f>
        <v>18537</v>
      </c>
      <c r="D44" s="59">
        <v>976</v>
      </c>
      <c r="E44" s="61">
        <f>SUM(C44:D44)</f>
        <v>19513</v>
      </c>
      <c r="F44" s="64"/>
      <c r="G44" s="60"/>
      <c r="H44" s="80"/>
      <c r="I44" s="81"/>
      <c r="K44" s="47"/>
    </row>
    <row r="45" spans="1:11" s="48" customFormat="1" ht="15.75" hidden="1">
      <c r="A45" s="94" t="s">
        <v>23</v>
      </c>
      <c r="B45" s="36"/>
      <c r="C45" s="58"/>
      <c r="D45" s="65"/>
      <c r="E45" s="69"/>
      <c r="F45" s="64"/>
      <c r="G45" s="60"/>
      <c r="H45" s="82"/>
      <c r="I45" s="80"/>
      <c r="K45" s="49"/>
    </row>
    <row r="46" spans="1:11" s="48" customFormat="1" ht="15.75">
      <c r="A46" s="94"/>
      <c r="B46" s="36"/>
      <c r="C46" s="58"/>
      <c r="D46" s="65"/>
      <c r="E46" s="69"/>
      <c r="F46" s="64"/>
      <c r="G46" s="60"/>
      <c r="H46" s="82"/>
      <c r="I46" s="80"/>
      <c r="K46" s="49"/>
    </row>
    <row r="47" spans="1:11" s="48" customFormat="1" ht="15.75">
      <c r="A47" s="94"/>
      <c r="B47" s="36"/>
      <c r="C47" s="58"/>
      <c r="D47" s="65"/>
      <c r="E47" s="69"/>
      <c r="F47" s="64"/>
      <c r="G47" s="60"/>
      <c r="H47" s="82"/>
      <c r="I47" s="80"/>
      <c r="K47" s="49"/>
    </row>
    <row r="48" spans="1:11" s="48" customFormat="1" ht="15.75">
      <c r="A48" s="94"/>
      <c r="B48" s="36"/>
      <c r="C48" s="58"/>
      <c r="D48" s="65"/>
      <c r="E48" s="69"/>
      <c r="F48" s="64"/>
      <c r="G48" s="60"/>
      <c r="H48" s="82"/>
      <c r="I48" s="80"/>
      <c r="K48" s="49"/>
    </row>
    <row r="49" spans="1:11" s="48" customFormat="1" ht="16.5" thickBot="1">
      <c r="A49" s="94"/>
      <c r="B49" s="36"/>
      <c r="C49" s="58"/>
      <c r="D49" s="65"/>
      <c r="E49" s="69"/>
      <c r="F49" s="64"/>
      <c r="G49" s="60"/>
      <c r="H49" s="82"/>
      <c r="I49" s="80"/>
      <c r="K49" s="49"/>
    </row>
    <row r="50" spans="1:11" s="48" customFormat="1" ht="18.75">
      <c r="A50" s="96" t="s">
        <v>46</v>
      </c>
      <c r="B50" s="110" t="s">
        <v>60</v>
      </c>
      <c r="C50" s="97"/>
      <c r="D50" s="98"/>
      <c r="E50" s="99"/>
      <c r="F50" s="100"/>
      <c r="G50" s="101"/>
      <c r="H50" s="82"/>
      <c r="I50" s="80"/>
      <c r="K50" s="49"/>
    </row>
    <row r="51" spans="1:11" s="48" customFormat="1" ht="15.75">
      <c r="A51" s="94"/>
      <c r="B51" s="36"/>
      <c r="C51" s="58"/>
      <c r="D51" s="65"/>
      <c r="E51" s="69"/>
      <c r="F51" s="64"/>
      <c r="G51" s="60"/>
      <c r="H51" s="82"/>
      <c r="I51" s="80"/>
      <c r="K51" s="49"/>
    </row>
    <row r="52" spans="1:11" s="48" customFormat="1" ht="15.75">
      <c r="A52" s="94" t="s">
        <v>61</v>
      </c>
      <c r="B52" s="109" t="s">
        <v>64</v>
      </c>
      <c r="C52" s="58"/>
      <c r="D52" s="65"/>
      <c r="E52" s="69"/>
      <c r="F52" s="64"/>
      <c r="G52" s="60"/>
      <c r="H52" s="82"/>
      <c r="I52" s="80"/>
      <c r="K52" s="49"/>
    </row>
    <row r="53" spans="1:11" s="48" customFormat="1" ht="16.5" thickBot="1">
      <c r="A53" s="102" t="s">
        <v>62</v>
      </c>
      <c r="B53" s="103" t="s">
        <v>50</v>
      </c>
      <c r="C53" s="104">
        <v>6133</v>
      </c>
      <c r="D53" s="105">
        <v>0</v>
      </c>
      <c r="E53" s="106">
        <v>6133</v>
      </c>
      <c r="F53" s="107">
        <v>0</v>
      </c>
      <c r="G53" s="108">
        <v>0</v>
      </c>
      <c r="H53" s="82"/>
      <c r="I53" s="80"/>
      <c r="K53" s="49"/>
    </row>
    <row r="54" spans="1:11" s="48" customFormat="1" ht="18.75">
      <c r="A54" s="96" t="s">
        <v>66</v>
      </c>
      <c r="B54" s="110" t="s">
        <v>63</v>
      </c>
      <c r="C54" s="97"/>
      <c r="D54" s="98"/>
      <c r="E54" s="99"/>
      <c r="F54" s="100"/>
      <c r="G54" s="101"/>
      <c r="H54" s="82"/>
      <c r="I54" s="80"/>
      <c r="K54" s="49"/>
    </row>
    <row r="55" spans="1:11" s="48" customFormat="1" ht="15.75">
      <c r="A55" s="94"/>
      <c r="B55" s="36"/>
      <c r="C55" s="58"/>
      <c r="D55" s="65"/>
      <c r="E55" s="69"/>
      <c r="F55" s="64"/>
      <c r="G55" s="60"/>
      <c r="H55" s="82"/>
      <c r="I55" s="80"/>
      <c r="K55" s="49"/>
    </row>
    <row r="56" spans="1:11" s="48" customFormat="1" ht="15.75">
      <c r="A56" s="94" t="s">
        <v>67</v>
      </c>
      <c r="B56" s="109" t="s">
        <v>65</v>
      </c>
      <c r="C56" s="58"/>
      <c r="D56" s="65"/>
      <c r="E56" s="69"/>
      <c r="F56" s="64"/>
      <c r="G56" s="60"/>
      <c r="H56" s="82"/>
      <c r="I56" s="80"/>
      <c r="K56" s="49"/>
    </row>
    <row r="57" spans="1:11" s="48" customFormat="1" ht="16.5" thickBot="1">
      <c r="A57" s="102" t="s">
        <v>68</v>
      </c>
      <c r="B57" s="103" t="s">
        <v>50</v>
      </c>
      <c r="C57" s="104">
        <v>123098</v>
      </c>
      <c r="D57" s="105">
        <v>81687</v>
      </c>
      <c r="E57" s="106">
        <v>204786</v>
      </c>
      <c r="F57" s="107">
        <v>0</v>
      </c>
      <c r="G57" s="108">
        <v>0</v>
      </c>
      <c r="H57" s="82"/>
      <c r="I57" s="80"/>
      <c r="K57" s="49"/>
    </row>
    <row r="58" spans="1:11" s="48" customFormat="1" ht="15.75">
      <c r="A58" s="94"/>
      <c r="B58" s="36"/>
      <c r="C58" s="58"/>
      <c r="D58" s="65"/>
      <c r="E58" s="69"/>
      <c r="F58" s="64"/>
      <c r="G58" s="60"/>
      <c r="H58" s="82"/>
      <c r="I58" s="80"/>
      <c r="K58" s="49"/>
    </row>
    <row r="59" spans="1:11" s="40" customFormat="1" ht="24.75" customHeight="1" thickBot="1">
      <c r="A59" s="95" t="s">
        <v>69</v>
      </c>
      <c r="B59" s="50" t="s">
        <v>25</v>
      </c>
      <c r="C59" s="66">
        <f>SUM(C39:C45)+C53+C57</f>
        <v>220491</v>
      </c>
      <c r="D59" s="67">
        <f>SUM(D39:D45)+D57</f>
        <v>86490</v>
      </c>
      <c r="E59" s="70">
        <f>SUM(E39:E45)+E57+E53</f>
        <v>306982</v>
      </c>
      <c r="F59" s="68">
        <f>SUM(F39:F45)</f>
        <v>152.67000000000002</v>
      </c>
      <c r="G59" s="70">
        <f>SUM(G39:G45)</f>
        <v>0</v>
      </c>
      <c r="H59" s="83">
        <f>SUM(H39:H45)</f>
        <v>0</v>
      </c>
      <c r="I59" s="83">
        <f>SUM(I39:I45)</f>
        <v>0</v>
      </c>
      <c r="J59" s="37"/>
      <c r="K59" s="38"/>
    </row>
    <row r="60" spans="2:9" ht="31.5" customHeight="1">
      <c r="B60" s="122"/>
      <c r="C60" s="122"/>
      <c r="D60" s="122"/>
      <c r="E60" s="122"/>
      <c r="F60" s="122"/>
      <c r="G60" s="122"/>
      <c r="H60" s="122"/>
      <c r="I60" s="122"/>
    </row>
  </sheetData>
  <sheetProtection formatCells="0" formatColumns="0" formatRows="0" insertColumns="0" insertRows="0" insertHyperlinks="0" deleteColumns="0" deleteRows="0" sort="0" autoFilter="0" pivotTables="0"/>
  <mergeCells count="13">
    <mergeCell ref="I11:I13"/>
    <mergeCell ref="F12:G12"/>
    <mergeCell ref="A5:I5"/>
    <mergeCell ref="B60:I60"/>
    <mergeCell ref="F11:G11"/>
    <mergeCell ref="B3:G3"/>
    <mergeCell ref="B4:I4"/>
    <mergeCell ref="B7:I7"/>
    <mergeCell ref="H11:H13"/>
    <mergeCell ref="D12:D13"/>
    <mergeCell ref="C12:C13"/>
    <mergeCell ref="E12:E13"/>
    <mergeCell ref="B12:B13"/>
  </mergeCells>
  <printOptions horizontalCentered="1"/>
  <pageMargins left="0.2362204724409449" right="0.2362204724409449" top="0.7480314960629921" bottom="0.7480314960629921" header="0.31496062992125984" footer="0.31496062992125984"/>
  <pageSetup firstPageNumber="85" useFirstPageNumber="1" horizontalDpi="600" verticalDpi="600" orientation="portrait" paperSize="9" scale="43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Balázs Andrea</cp:lastModifiedBy>
  <cp:lastPrinted>2018-04-17T13:03:00Z</cp:lastPrinted>
  <dcterms:created xsi:type="dcterms:W3CDTF">2016-06-01T12:45:28Z</dcterms:created>
  <dcterms:modified xsi:type="dcterms:W3CDTF">2018-04-26T15:37:45Z</dcterms:modified>
  <cp:category/>
  <cp:version/>
  <cp:contentType/>
  <cp:contentStatus/>
</cp:coreProperties>
</file>